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ireccion de Planifi\Desktop\"/>
    </mc:Choice>
  </mc:AlternateContent>
  <bookViews>
    <workbookView xWindow="0" yWindow="0" windowWidth="16815" windowHeight="7650"/>
  </bookViews>
  <sheets>
    <sheet name="Portada" sheetId="2" r:id="rId1"/>
    <sheet name="Marco Institucional" sheetId="3" r:id="rId2"/>
    <sheet name="POA 2024" sheetId="1" state="hidden" r:id="rId3"/>
    <sheet name="POA 2024,T1" sheetId="4" r:id="rId4"/>
  </sheets>
  <definedNames>
    <definedName name="_xlnm.Print_Titles" localSheetId="3">'POA 2024,T1'!$1:$3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4" l="1"/>
  <c r="I78" i="4" l="1"/>
  <c r="I71" i="4"/>
  <c r="I70" i="4"/>
  <c r="I69" i="4"/>
  <c r="I66" i="4"/>
  <c r="I389" i="4" l="1"/>
  <c r="I388" i="4"/>
  <c r="I387" i="4"/>
  <c r="I386" i="4"/>
  <c r="I385" i="4"/>
  <c r="I384" i="4"/>
  <c r="I383" i="4"/>
  <c r="E277" i="4" l="1"/>
  <c r="E276" i="4"/>
  <c r="E275" i="4"/>
  <c r="E274" i="4"/>
  <c r="E273" i="4"/>
  <c r="E272" i="4"/>
  <c r="E271" i="4"/>
  <c r="E270" i="4"/>
  <c r="E267" i="4"/>
  <c r="E259" i="4"/>
  <c r="E258" i="4"/>
  <c r="E256" i="4"/>
  <c r="E379" i="4" l="1"/>
  <c r="E378" i="4"/>
  <c r="E377" i="4"/>
  <c r="E376" i="4"/>
  <c r="E375" i="4"/>
  <c r="E374" i="4"/>
  <c r="E373" i="4"/>
  <c r="E372" i="4"/>
  <c r="E371" i="4"/>
  <c r="E370" i="4"/>
  <c r="E369" i="4"/>
  <c r="E367" i="4"/>
  <c r="E360" i="4"/>
  <c r="E358" i="4"/>
  <c r="E357" i="4"/>
  <c r="E356" i="4"/>
  <c r="E354" i="4"/>
  <c r="E353" i="4"/>
  <c r="E352" i="4"/>
  <c r="E349" i="4" l="1"/>
  <c r="E347" i="4"/>
  <c r="E346" i="4"/>
  <c r="E343" i="4"/>
  <c r="H217" i="4" l="1"/>
  <c r="G217" i="4"/>
  <c r="F217" i="4"/>
  <c r="H214" i="4"/>
  <c r="G214" i="4"/>
  <c r="F214" i="4"/>
  <c r="H60" i="4"/>
  <c r="H39" i="4"/>
  <c r="G39" i="4"/>
  <c r="F39" i="4"/>
  <c r="H36" i="4"/>
  <c r="H24" i="4"/>
  <c r="G24" i="4"/>
  <c r="F24" i="4"/>
  <c r="H20" i="4"/>
  <c r="G20" i="4"/>
  <c r="F20" i="4"/>
  <c r="I398" i="1" l="1"/>
  <c r="I397" i="1"/>
  <c r="I396" i="1"/>
  <c r="I395" i="1"/>
  <c r="I394" i="1"/>
  <c r="I393" i="1"/>
  <c r="I392" i="1"/>
  <c r="I391" i="1"/>
  <c r="I390" i="1"/>
  <c r="I387" i="1" l="1"/>
  <c r="I386" i="1"/>
  <c r="I385" i="1"/>
  <c r="I384" i="1"/>
  <c r="I383" i="1"/>
  <c r="I382" i="1"/>
  <c r="I381" i="1"/>
  <c r="I380" i="1"/>
  <c r="I379" i="1"/>
  <c r="I378" i="1"/>
  <c r="I377" i="1"/>
  <c r="I376" i="1"/>
  <c r="I375" i="1"/>
  <c r="I374" i="1"/>
  <c r="I373" i="1"/>
  <c r="I372" i="1"/>
  <c r="I371" i="1"/>
  <c r="I370" i="1"/>
  <c r="I369" i="1"/>
  <c r="I368" i="1"/>
  <c r="I367" i="1"/>
  <c r="I366" i="1"/>
  <c r="I365" i="1"/>
  <c r="I364" i="1"/>
  <c r="I363" i="1"/>
  <c r="I362" i="1"/>
  <c r="I361" i="1"/>
  <c r="I360" i="1"/>
  <c r="I358" i="1" l="1"/>
  <c r="I357" i="1"/>
  <c r="I356" i="1"/>
  <c r="I355" i="1"/>
  <c r="I354" i="1"/>
  <c r="I353" i="1"/>
  <c r="I352" i="1"/>
  <c r="I351" i="1"/>
  <c r="I349" i="1" l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235" i="1" l="1"/>
  <c r="I231" i="1"/>
  <c r="I230" i="1"/>
  <c r="I229" i="1"/>
  <c r="I228" i="1"/>
  <c r="I227" i="1"/>
  <c r="I226" i="1"/>
  <c r="H225" i="1"/>
  <c r="G225" i="1"/>
  <c r="F225" i="1"/>
  <c r="E225" i="1"/>
  <c r="I224" i="1"/>
  <c r="I225" i="1" s="1"/>
  <c r="I223" i="1"/>
  <c r="H222" i="1"/>
  <c r="G222" i="1"/>
  <c r="F222" i="1"/>
  <c r="E222" i="1"/>
  <c r="I221" i="1"/>
  <c r="I222" i="1" s="1"/>
  <c r="I220" i="1"/>
  <c r="I219" i="1"/>
  <c r="I218" i="1"/>
  <c r="I217" i="1"/>
  <c r="I216" i="1"/>
  <c r="I237" i="1" l="1"/>
  <c r="I244" i="1"/>
  <c r="I245" i="1"/>
  <c r="I246" i="1"/>
  <c r="I247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59" i="1" l="1"/>
  <c r="I58" i="1"/>
  <c r="I57" i="1"/>
  <c r="I55" i="1"/>
  <c r="I54" i="1"/>
  <c r="I53" i="1"/>
  <c r="I51" i="1"/>
  <c r="I50" i="1"/>
  <c r="I49" i="1"/>
  <c r="H47" i="1" l="1"/>
  <c r="G47" i="1"/>
  <c r="F47" i="1"/>
  <c r="E47" i="1"/>
  <c r="I46" i="1"/>
  <c r="H44" i="1"/>
  <c r="I44" i="1" s="1"/>
  <c r="I43" i="1"/>
  <c r="I40" i="1"/>
  <c r="I36" i="1"/>
  <c r="H68" i="1"/>
  <c r="I47" i="1" l="1"/>
  <c r="I33" i="1"/>
  <c r="H32" i="1"/>
  <c r="G32" i="1"/>
  <c r="F32" i="1"/>
  <c r="E32" i="1"/>
  <c r="I31" i="1"/>
  <c r="I30" i="1"/>
  <c r="I29" i="1"/>
  <c r="H28" i="1"/>
  <c r="G28" i="1"/>
  <c r="F28" i="1"/>
  <c r="E28" i="1"/>
  <c r="I27" i="1"/>
  <c r="I32" i="1" l="1"/>
  <c r="I28" i="1"/>
  <c r="I23" i="1"/>
  <c r="I21" i="1"/>
  <c r="I19" i="1"/>
  <c r="I17" i="1"/>
  <c r="I15" i="1"/>
  <c r="I14" i="1"/>
  <c r="I13" i="1"/>
  <c r="I12" i="1"/>
  <c r="I334" i="1" l="1"/>
  <c r="I333" i="1"/>
  <c r="I332" i="1"/>
  <c r="I331" i="1"/>
  <c r="I330" i="1"/>
  <c r="I329" i="1"/>
  <c r="I328" i="1"/>
  <c r="I327" i="1"/>
  <c r="I326" i="1"/>
  <c r="I325" i="1"/>
  <c r="I324" i="1"/>
  <c r="I323" i="1"/>
  <c r="I321" i="1" l="1"/>
  <c r="I320" i="1"/>
  <c r="I319" i="1"/>
  <c r="I318" i="1"/>
  <c r="I317" i="1"/>
  <c r="I316" i="1"/>
  <c r="I315" i="1"/>
  <c r="I314" i="1"/>
  <c r="I300" i="1" l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87" i="1" l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302" i="1" l="1"/>
  <c r="I303" i="1"/>
  <c r="I304" i="1"/>
  <c r="I305" i="1"/>
  <c r="I306" i="1"/>
  <c r="I307" i="1"/>
  <c r="I308" i="1"/>
  <c r="I309" i="1"/>
  <c r="I310" i="1"/>
  <c r="I311" i="1"/>
  <c r="I214" i="1" l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285" i="1" l="1"/>
  <c r="I284" i="1"/>
  <c r="I283" i="1"/>
  <c r="I282" i="1"/>
  <c r="I281" i="1"/>
  <c r="I280" i="1"/>
  <c r="I279" i="1"/>
  <c r="I278" i="1"/>
  <c r="I277" i="1"/>
  <c r="I275" i="1"/>
  <c r="I274" i="1"/>
  <c r="I273" i="1"/>
  <c r="I272" i="1"/>
  <c r="I271" i="1"/>
  <c r="I270" i="1"/>
  <c r="I269" i="1"/>
  <c r="I268" i="1"/>
  <c r="I267" i="1"/>
  <c r="I266" i="1"/>
  <c r="I265" i="1"/>
  <c r="I264" i="1"/>
</calcChain>
</file>

<file path=xl/comments1.xml><?xml version="1.0" encoding="utf-8"?>
<comments xmlns="http://schemas.openxmlformats.org/spreadsheetml/2006/main">
  <authors>
    <author>Idecoop</author>
  </authors>
  <commentList>
    <comment ref="I9" authorId="0" shapeId="0">
      <text>
        <r>
          <rPr>
            <b/>
            <sz val="9"/>
            <color indexed="81"/>
            <rFont val="Tahoma"/>
            <family val="2"/>
          </rPr>
          <t>Idecoop:</t>
        </r>
        <r>
          <rPr>
            <sz val="9"/>
            <color indexed="81"/>
            <rFont val="Tahoma"/>
            <family val="2"/>
          </rPr>
          <t xml:space="preserve">
No es conveniente, ya que la mayoria de las Asambleas se realizan a partir de junio.</t>
        </r>
      </text>
    </comment>
  </commentList>
</comments>
</file>

<file path=xl/sharedStrings.xml><?xml version="1.0" encoding="utf-8"?>
<sst xmlns="http://schemas.openxmlformats.org/spreadsheetml/2006/main" count="4466" uniqueCount="1872">
  <si>
    <t>Plan Operativo Anual 2024 | Meta Física</t>
  </si>
  <si>
    <t>`</t>
  </si>
  <si>
    <t>Institución:  Instituto de Desarrollo y Crédito Cooperativo (IDECOOP).</t>
  </si>
  <si>
    <t>Ejes Estratégicos: Fomento y Desarrollo Cooperativo; Fortalecimiento Institucional; Fortalecimiento del Marco Legal Institucional y Supervisión y Regulación del Sector.</t>
  </si>
  <si>
    <t>Área</t>
  </si>
  <si>
    <t>Actividad</t>
  </si>
  <si>
    <t xml:space="preserve">Subadtividad </t>
  </si>
  <si>
    <t>Indicador de la actividad</t>
  </si>
  <si>
    <t>Meta física  trimestral</t>
  </si>
  <si>
    <t>Cantidad Total</t>
  </si>
  <si>
    <t>Unidad de Medida</t>
  </si>
  <si>
    <t>Insumos</t>
  </si>
  <si>
    <t>Ene/Mar</t>
  </si>
  <si>
    <t>Abri/Jun</t>
  </si>
  <si>
    <t>Jul/Sep.</t>
  </si>
  <si>
    <t>Oct/Dic</t>
  </si>
  <si>
    <t>Resultados Esperados</t>
  </si>
  <si>
    <t>T1</t>
  </si>
  <si>
    <t>T2</t>
  </si>
  <si>
    <t>T3</t>
  </si>
  <si>
    <t>T4</t>
  </si>
  <si>
    <t xml:space="preserve">Sub-actividad </t>
  </si>
  <si>
    <t>DIRECCIÓN ASISTENCIA TÉCNICA</t>
  </si>
  <si>
    <t>Identificación de cooperativas</t>
  </si>
  <si>
    <t>Número de cooperativas identificadas</t>
  </si>
  <si>
    <t>15</t>
  </si>
  <si>
    <t>200</t>
  </si>
  <si>
    <t>300</t>
  </si>
  <si>
    <t>50</t>
  </si>
  <si>
    <t>565</t>
  </si>
  <si>
    <t>Cantidad de cooperativas</t>
  </si>
  <si>
    <t>Personal de asistencia técnica, investigación</t>
  </si>
  <si>
    <t>Cooperativas identificadas para supervisión</t>
  </si>
  <si>
    <t>Supervisión contable y administrativa</t>
  </si>
  <si>
    <t>Cantidad de cooperativas supervisadas</t>
  </si>
  <si>
    <t>Personal de asistencia técnica, recursos asignados</t>
  </si>
  <si>
    <t>Cooperativas con sistemas contables supervisados</t>
  </si>
  <si>
    <t>Reporte de hallazgos</t>
  </si>
  <si>
    <t>5</t>
  </si>
  <si>
    <t>100</t>
  </si>
  <si>
    <t>150</t>
  </si>
  <si>
    <t>10</t>
  </si>
  <si>
    <t xml:space="preserve"> 265</t>
  </si>
  <si>
    <t>Cantidad de hallazgos</t>
  </si>
  <si>
    <t>Personal de asistencia técnica, herramientas de supervisión</t>
  </si>
  <si>
    <t>Hallazgos documentados y comunicados a las cooperativas</t>
  </si>
  <si>
    <t>Recepción de denuncias</t>
  </si>
  <si>
    <t>Número de denuncias recibidas</t>
  </si>
  <si>
    <t>3</t>
  </si>
  <si>
    <t>4</t>
  </si>
  <si>
    <t>20</t>
  </si>
  <si>
    <t>Cantidad de denuncias</t>
  </si>
  <si>
    <t>Personal de asistencia técnica, sistema de registro</t>
  </si>
  <si>
    <t>Denuncias registradas y documentadas</t>
  </si>
  <si>
    <t>Investigación de denuncias</t>
  </si>
  <si>
    <t>Cantidad de casos</t>
  </si>
  <si>
    <t>Resolución de denuncias</t>
  </si>
  <si>
    <t>Porcentaje de denuncias resueltas</t>
  </si>
  <si>
    <t>1</t>
  </si>
  <si>
    <t>2</t>
  </si>
  <si>
    <t>Porcentaje</t>
  </si>
  <si>
    <t>Personal de asistencia técnica, protocolos de resolución</t>
  </si>
  <si>
    <t>7</t>
  </si>
  <si>
    <t>Personal de asistencia técnica, análisis de necesidades</t>
  </si>
  <si>
    <t>Cantidad de cooperativas acompañadas</t>
  </si>
  <si>
    <t>Cooperativas con procesos de acompañamiento</t>
  </si>
  <si>
    <t>Porcentaje de cooperativas con mejoras</t>
  </si>
  <si>
    <t>Cooperativas con mejoras identificadas y aplicadas</t>
  </si>
  <si>
    <t>Plan de fortalecimiento</t>
  </si>
  <si>
    <t>Plan de fortalecimiento elaborado y aprobado</t>
  </si>
  <si>
    <t>Cantidad de cooperativas asistidas</t>
  </si>
  <si>
    <t>ANÁLISIS DE RIESGO INTEGRAL</t>
  </si>
  <si>
    <t>Implementación y Monitoreo de riesgo financiero y no financiero a las Cooperativas</t>
  </si>
  <si>
    <t>• Supervisar y monitorear los controles establecidos en la Matriz de Monitoreo &amp; Supervisión implementada acorde a los lineamientos del IDECOOP y la Resolución 03-2023</t>
  </si>
  <si>
    <t>Cantidad de Cooperativas supervisadas y monitoreadas en su gestión de riesgo</t>
  </si>
  <si>
    <t>Porcentaje de matrices monitoreadas</t>
  </si>
  <si>
    <t xml:space="preserve">*Matrices de Riesgos 
* Indicadores de Riesgos In Situ (Indice de Vulnerabilidad y Eficacia de los controles Implementados).
* Remisión Informe de Resultados sobre la Supervisión &amp; Monitoreo Matrices de Riesgos a las Cooperativas y a la Máxima Autoridad del IDECOOP   </t>
  </si>
  <si>
    <t xml:space="preserve">* Identificación temprana y gestión efectiva de los riesgos financieros y no financieros en las cooperativas, contribuyendo a su estabilidad y sostenibilidad.
</t>
  </si>
  <si>
    <t>Capacitar a los Gerentes y Gestores de Riesgos designados por las cooperativadas de A&amp;C para dar cumplimiento a lo dictado en la Resolución 03-2023</t>
  </si>
  <si>
    <t>Cantidad de Directivos y personal administrativo de las Cooperativas capacitados</t>
  </si>
  <si>
    <t>Cantidad estimada de personas capacitadas - Total 40</t>
  </si>
  <si>
    <t xml:space="preserve">* Presentación capacitación al equipo gestor de cada institución, basado en 
ISO 31000-2018,
para mejorar sus competencias técnicas en sistemas de 
gestión de riesgos.
* Lista de asistencia, correos/convocatorias y fotos  </t>
  </si>
  <si>
    <t>*Designación de Gestores de Riesgos y/o creación del Comité de Riesgos.
* Equipos de 
gestión de riesgos conformados en cada cooperativa participante para la Implementación de la Matriz de Riesgos.</t>
  </si>
  <si>
    <t xml:space="preserve">Supervisión y Monitoreo Matrices de Riesgos por Procesos &amp; Objetivos Áreas Sustantivas y de Apoyo Idecoop </t>
  </si>
  <si>
    <t>Identificar los roles y responsabilidades de cada proceso, asi como los factores de riesgos, niveles de riesgos y controles o acciones de mitigacion.</t>
  </si>
  <si>
    <t>Cantidad de matrices de riesgo y controles monitoreados</t>
  </si>
  <si>
    <t>6</t>
  </si>
  <si>
    <t xml:space="preserve">* Matrices de Riesgos
* Indicadores de Riesgos In Situ (Indice de Vulnerabilidad y Eficacia de los controles Implementados).
* Remisión Informe de Resultados sobre la Supervisión &amp; Monitoreo Matrices de Riesgos  a cada unidad internay a la Máxima Autoridad del IDECOOP   </t>
  </si>
  <si>
    <t>* Identificación de los riesgos más relevantes y críticos para el Idecoop y sus áreas funcionales
* Implementación efectiva de medidas preventivas y correctivas que reduzcan los riesgos y fortalezcan la capacidad del Idecoop para enfrentar desafíos potenciales.</t>
  </si>
  <si>
    <t>Implementación de matriz de riesgo institucional (metodología VAR)</t>
  </si>
  <si>
    <t xml:space="preserve"> Talleres de Capacitación en Gestión de Riesgo basado en la Metodología VAR </t>
  </si>
  <si>
    <t>Cantidad de personas capacitadas en gestión de riesgo basdo en la Metodología VAR (grupos 3 y 4 - Técnicos del IDECOOP)</t>
  </si>
  <si>
    <t xml:space="preserve">Cantidad estimada de personas capacitadas </t>
  </si>
  <si>
    <t xml:space="preserve">* Presentación capacitación al equipo gestor de cada institución, basado en la VAR acorde a la NOBACI.
* Lista de asistencia, correos/convocatorias y fotos  </t>
  </si>
  <si>
    <t>* Identificación de los riesgos más relevantes y críticos para el Idecoop y sus áreas funcionales</t>
  </si>
  <si>
    <t xml:space="preserve">Supervisar y monitorear los controles establecidos en las Matrices de Riesgos por Procesos &amp; Objetivos  implementadas 
</t>
  </si>
  <si>
    <t>Cantidad de matrices de riesgo y controles monitoreados acorde a lo establecido en la Metodología VAR</t>
  </si>
  <si>
    <t>16</t>
  </si>
  <si>
    <t>*Matrices de Riesgos 
* Remisión Informe de Resultados sobre la Supervisión &amp; Monitoreo Matrices de Riesgos a las Cooperativas y a la Máxima Autoridad del IDECOOP</t>
  </si>
  <si>
    <t>Comunicación Externa Prensa.</t>
  </si>
  <si>
    <t>Elaboración y difusión  de notas de prensa.</t>
  </si>
  <si>
    <t>Número de notas de prensa elaboradas y difundidas.</t>
  </si>
  <si>
    <t>Información relevante, datos estadísticos, noticias internas.</t>
  </si>
  <si>
    <t>Mayor visibilidad y cobertura mediática de las actividades de la institución.</t>
  </si>
  <si>
    <t>Reportajes.</t>
  </si>
  <si>
    <t>Número de reportajes realizados y publicados.</t>
  </si>
  <si>
    <t>Entrevistas, investigaciones, datos relevantes.</t>
  </si>
  <si>
    <t>: Mayor profundización en temas de interés para la institución y la comunidad.</t>
  </si>
  <si>
    <t>Visita a Medios de comunicación.</t>
  </si>
  <si>
    <t>Número de visitas realizadas a medios de comunicación.</t>
  </si>
  <si>
    <t>Programación de visitas, material de presentación.</t>
  </si>
  <si>
    <t>Establecimiento de relaciones sólidas con medios de comunicación clave.</t>
  </si>
  <si>
    <t>Encuentro con Reporteros del sector económico</t>
  </si>
  <si>
    <t>Número de encuentros realizados.</t>
  </si>
  <si>
    <t>Programación de encuentros, temas de interés económico.</t>
  </si>
  <si>
    <t xml:space="preserve">Mejor comprensión y cobertura de los temas económicos relacionados con la institución. Fortalecimiento de relaciones
</t>
  </si>
  <si>
    <t xml:space="preserve">
Cobertura actividades interna. </t>
  </si>
  <si>
    <t>Número de actividades internas cubiertas.</t>
  </si>
  <si>
    <t>Programación de actividades, recursos de comunicación.</t>
  </si>
  <si>
    <t>Mayor visibilidad de las actividades internas a través de medios digitales.</t>
  </si>
  <si>
    <t>Pauta de publicad en portales digitales</t>
  </si>
  <si>
    <t>Número de pautas publicitarias contratadas.</t>
  </si>
  <si>
    <t>Presupuesto publicitario, contenido publicitario.</t>
  </si>
  <si>
    <t>Mayor presencia de la institución en portales digitales y aumento en el conocimiento público.</t>
  </si>
  <si>
    <t>Gestión de Redes Sociales</t>
  </si>
  <si>
    <t xml:space="preserve">Campaña sobre   Lavado </t>
  </si>
  <si>
    <t>Número de denuncias recibidas relacionadas con lavado de activos.</t>
  </si>
  <si>
    <t>Información sobre prevención de lavado de activos, recursos gráficos, medios de comunicación.</t>
  </si>
  <si>
    <t>Mayor conciencia sobre la prevención y detección de actividades relacionadas con el lavado de activos.</t>
  </si>
  <si>
    <t xml:space="preserve">Campaña sobre Riesgo
</t>
  </si>
  <si>
    <t>Número de visualizaciones y participación en campañas de riesgo.</t>
  </si>
  <si>
    <t xml:space="preserve">Contenido temático sobre riesgos y oportunidades, diseño gráfico, plataforma de redes sociales.
</t>
  </si>
  <si>
    <t xml:space="preserve"> Número de visualizaciones y participación.</t>
  </si>
  <si>
    <t>Mayor conciencia sobre riesgos económicos entre la audiencia.</t>
  </si>
  <si>
    <t xml:space="preserve">Campaña sobre Fiscalización y Control
 </t>
  </si>
  <si>
    <t>Número de interacciones y consultas generadas por campañas de fiscalización.</t>
  </si>
  <si>
    <t>Información sobre procesos de fiscalización, recursos gráficos, medios de comunicación.</t>
  </si>
  <si>
    <t xml:space="preserve"> Interacciones y consultas generadas.</t>
  </si>
  <si>
    <t>Mayor comprensión de los procesos de fiscalización del IDECOOP.</t>
  </si>
  <si>
    <t>Campaña  sobre  Servicios y orientacion tecnica</t>
  </si>
  <si>
    <t>Incremento en la solicitud de servicios y asesoría.</t>
  </si>
  <si>
    <t>Información sobre servicios y orientacion tecnica, recursos gráficos, plataforma de redes sociales.</t>
  </si>
  <si>
    <t>Número de solicitudes de servicios y asesoría.</t>
  </si>
  <si>
    <t>Aumento en la demanda de servicios y asesoría del IDECOOP.</t>
  </si>
  <si>
    <t xml:space="preserve">Campaña sobre Educación Financiera </t>
  </si>
  <si>
    <t>Nivel de conocimiento financiero entre la audiencia.</t>
  </si>
  <si>
    <t xml:space="preserve"> Contenido educativo, recursos visuales, medios de comunicación.</t>
  </si>
  <si>
    <t>Evaluación del conocimiento financiero.</t>
  </si>
  <si>
    <t>Mejora en la comprensión de conceptos financieros por parte de la audiencia.</t>
  </si>
  <si>
    <t>Campañas de Cápsulas de Orientación</t>
  </si>
  <si>
    <t>Número de personas alcanzadas por las cápsulas de orientación.</t>
  </si>
  <si>
    <t>Contenido educativo, recursos de producción de video/audio.</t>
  </si>
  <si>
    <t xml:space="preserve"> Número de personas alcanzadas.</t>
  </si>
  <si>
    <t xml:space="preserve"> Mayor conocimiento y comprensión por parte del público objetivo sobre temas relevantes.</t>
  </si>
  <si>
    <t xml:space="preserve">
Producción de spot 
  </t>
  </si>
  <si>
    <t>Número de reproducciones/vistas de los spots.</t>
  </si>
  <si>
    <t>Recursos de producción de video/audio.</t>
  </si>
  <si>
    <t>Número de reproducciones/vistas.</t>
  </si>
  <si>
    <t>Mayor alcance y concienciación sobre los temas tratados en los spots.</t>
  </si>
  <si>
    <t>Acompañamiento Consultoría para la Creación de la Revista Institucional</t>
  </si>
  <si>
    <t>Acompañamiento de elaboración de TDR.</t>
  </si>
  <si>
    <t>Número de TDR creados</t>
  </si>
  <si>
    <t>Recursos para acompañamiento  de la elaboración de TDR.</t>
  </si>
  <si>
    <t>TDR completos y listos para su uso en la contratación de una agencia.</t>
  </si>
  <si>
    <t>Contratación de Agencia</t>
  </si>
  <si>
    <t>Selección exitosa de una agencia.</t>
  </si>
  <si>
    <t>Documentos de licitación, Comité de Compras</t>
  </si>
  <si>
    <t>Selección de una agencia.</t>
  </si>
  <si>
    <t xml:space="preserve"> Contratación de una agencia competente para la creación de la revista.</t>
  </si>
  <si>
    <t>Revisión de Contenido</t>
  </si>
  <si>
    <t>Número de revisiones de contenido realizadas.</t>
  </si>
  <si>
    <t>Contenido de la revista, equipo de revisión.</t>
  </si>
  <si>
    <t>Número de revisiones completadas.</t>
  </si>
  <si>
    <t>Contenido de calidad y sin errores.</t>
  </si>
  <si>
    <t>Diseño Gráfico</t>
  </si>
  <si>
    <t xml:space="preserve"> Finalización exitosa del diseño gráfico.</t>
  </si>
  <si>
    <t>Equipo de diseño gráfico, software de diseño.</t>
  </si>
  <si>
    <t>Diseño gráfico finalizado.</t>
  </si>
  <si>
    <t>Diseño atractivo y profesional para la revista.</t>
  </si>
  <si>
    <t>Coordinación de Impresión</t>
  </si>
  <si>
    <t>Impresión exitosa de la revista</t>
  </si>
  <si>
    <t>Contrato de impresión, recursos de impresión.</t>
  </si>
  <si>
    <t>Revistas impresas.</t>
  </si>
  <si>
    <t xml:space="preserve"> Revistas impresas de alta calidad.</t>
  </si>
  <si>
    <t>Difusión y Distribución</t>
  </si>
  <si>
    <t xml:space="preserve">Número de ejemplares distribuidos y leídos.
</t>
  </si>
  <si>
    <t>Impresos, equipo de distribución.</t>
  </si>
  <si>
    <t>Número de ejemplares distribuidos y leídos.</t>
  </si>
  <si>
    <t>Amplia difusión y lectura de la revista entre el público objetivo.</t>
  </si>
  <si>
    <t>Notas de prensa</t>
  </si>
  <si>
    <t>Reportajes</t>
  </si>
  <si>
    <t>Visitas</t>
  </si>
  <si>
    <t>Encuentros</t>
  </si>
  <si>
    <t>Actividades cubiertas</t>
  </si>
  <si>
    <t>Pautas contratadas</t>
  </si>
  <si>
    <t>DEPARTAMENTO COMUNICACIONES</t>
  </si>
  <si>
    <t>Acompañamiento en la Implementación de la Adecuación del cableado de redes Presidencia</t>
  </si>
  <si>
    <t>Revisión de requerimientos.</t>
  </si>
  <si>
    <t>Porcentaje de requerimientos revisados y acordados con la empresa implementadora.</t>
  </si>
  <si>
    <t xml:space="preserve"> Documentos de requerimientos, reuniones de revisión, comunicaciones con la empresa implementadora, etc.</t>
  </si>
  <si>
    <t>Requerimientos de cableado revisados y acordados con éxito con la empresa instaladora.</t>
  </si>
  <si>
    <t>Evaluación del estado actual del cableado</t>
  </si>
  <si>
    <t>Estado actual del cableado evaluado.</t>
  </si>
  <si>
    <t>Documentos de evaluación del cableado, informes de estado actual, comunicaciones con el equipo de implementación, etc.</t>
  </si>
  <si>
    <t>Cumplido/No cumplido.</t>
  </si>
  <si>
    <t xml:space="preserve">  Evaluación completa del estado actual del cableado por parte de la empresa instaladora.</t>
  </si>
  <si>
    <t>Diseño e implementación del cableado:</t>
  </si>
  <si>
    <t>Implementación del cableado finalizada por la empresa instaladora.</t>
  </si>
  <si>
    <t>Documentos de diseño e implementación compartidos con la empresa instaladora, comunicaciones con el equipo de implementación, informes de avance, etc.</t>
  </si>
  <si>
    <t>Implementación exitosa del cableado de redes por parte de la empresa instaladora.</t>
  </si>
  <si>
    <t>Pruebas y ajustes del cableado</t>
  </si>
  <si>
    <t xml:space="preserve"> Pruebas y ajustes del cableado completados por la empresa instaladora.</t>
  </si>
  <si>
    <t>Documentos de pruebas compartidos con la empresa instaladora, informes de pruebas, comunicaciones con el equipo de implementación, etc.</t>
  </si>
  <si>
    <t xml:space="preserve">Pruebas y ajustes del cableado realizados satisfactoriamente por la empresa instaladora.
</t>
  </si>
  <si>
    <t>Continuación Implementación Office 365</t>
  </si>
  <si>
    <t>Evaluación de necesidades</t>
  </si>
  <si>
    <t>Número de necesidades identificadas.</t>
  </si>
  <si>
    <t>Registro de necesidades</t>
  </si>
  <si>
    <t>Cantidad de necesidades</t>
  </si>
  <si>
    <t>Identificación de necesidades para implementación.</t>
  </si>
  <si>
    <t>Implementación gradual</t>
  </si>
  <si>
    <t>Porcentaje de éxito en la implementación.</t>
  </si>
  <si>
    <t>Personal técnico, herramientas.</t>
  </si>
  <si>
    <t>Office 365 implementado con éxito en etapas.</t>
  </si>
  <si>
    <t>Capacitación del personal</t>
  </si>
  <si>
    <t>Porcentaje de personal capacitado.</t>
  </si>
  <si>
    <t>Personal, material de capacitación.</t>
  </si>
  <si>
    <t>Personal capacitado en el uso de Office 365.</t>
  </si>
  <si>
    <t>Seguimiento y soporte</t>
  </si>
  <si>
    <t>Número de solicitudes de soporte atendidas.</t>
  </si>
  <si>
    <t>Personal de soporte, herramientas.</t>
  </si>
  <si>
    <t>Cantidad de solicitudes</t>
  </si>
  <si>
    <t>Personal con acceso a soporte y problemas resueltos.</t>
  </si>
  <si>
    <t>Levantamiento de necesidades tecnológicas y estado de equipos</t>
  </si>
  <si>
    <t>Identificación de necesidades</t>
  </si>
  <si>
    <t>Número de necesidades identificadas</t>
  </si>
  <si>
    <t>Identificación de necesidades tecnológicas.</t>
  </si>
  <si>
    <t>Evaluación del estado de equipos.</t>
  </si>
  <si>
    <t>Porcentaje de equipos en buen estado</t>
  </si>
  <si>
    <t>Personal técnico, herramientas</t>
  </si>
  <si>
    <t>Equipos en buen estado evaluados.</t>
  </si>
  <si>
    <t>Planificación de mejoras.</t>
  </si>
  <si>
    <t>Plan de mejoras tecnológicas.</t>
  </si>
  <si>
    <t>Plan completo</t>
  </si>
  <si>
    <t>Plan listo para implementar mejoras.</t>
  </si>
  <si>
    <t>Implementación de mejoras.</t>
  </si>
  <si>
    <t>Mejoras tecnológicas implementadas con éxito.</t>
  </si>
  <si>
    <t>Personal técnico, documentos de requerimientos.</t>
  </si>
  <si>
    <t>Requerimientos revisados y acordados con la empresa implementadora.</t>
  </si>
  <si>
    <t>Acompañamiento en la Implementación de la Plataforma Sentinel</t>
  </si>
  <si>
    <t>Supervisión de la implementación.</t>
  </si>
  <si>
    <t>Número de visitas de supervisión realizadas.</t>
  </si>
  <si>
    <t>Personal técnico, agenda de visitas.</t>
  </si>
  <si>
    <t>Cantidad de visitas</t>
  </si>
  <si>
    <t>Implementación supervisada y en línea con los requerimientos acordados.</t>
  </si>
  <si>
    <t>Coordinación de capacitación.</t>
  </si>
  <si>
    <t>Número de sesiones de capacitación coordinadas.</t>
  </si>
  <si>
    <t>Personal técnico, material de capacitación.</t>
  </si>
  <si>
    <t>Cantidad de sesiones</t>
  </si>
  <si>
    <t>Sesiones de capacitación coordinadas para el personal.</t>
  </si>
  <si>
    <t>Monitoreo continuo.</t>
  </si>
  <si>
    <t>Porcentaje de avance en la implementación.</t>
  </si>
  <si>
    <t>Personal técnico, herramientas de monitoreo.</t>
  </si>
  <si>
    <t>Implementación monitoreada y avance constante registrado.</t>
  </si>
  <si>
    <t>Resolución de problemas.</t>
  </si>
  <si>
    <t>Número de problemas resueltos en colaboración con la empresa implementadora.</t>
  </si>
  <si>
    <t>Personal técnico, herramientas de soporte.</t>
  </si>
  <si>
    <t>Cantidad de problemas</t>
  </si>
  <si>
    <t>Problemas resueltos de manera oportuna y eficiente.</t>
  </si>
  <si>
    <t>Continuación del Proyecto de Firma Digital: Levantamiento de Mejoras Implementadas</t>
  </si>
  <si>
    <t>Porcentaje de requerimientos revisados para la implementadora.</t>
  </si>
  <si>
    <t>Documentación de mejoras implementadas, informes de evaluación, comunicaciones con el equipo de proyecto (técnicos).</t>
  </si>
  <si>
    <t xml:space="preserve">
Requerimientos de firma digital revisados y acordados con éxito.</t>
  </si>
  <si>
    <t>Evaluación del estado actual.</t>
  </si>
  <si>
    <t>Número de procesos identificados para digitalización.</t>
  </si>
  <si>
    <t>Documentos de requerimientos.</t>
  </si>
  <si>
    <t>Número</t>
  </si>
  <si>
    <t>Procesos identificados y listos para ser digitalizados.</t>
  </si>
  <si>
    <t>Diseño e implementación por Dirección y áreas.</t>
  </si>
  <si>
    <t>Número de procesos digitalizados.</t>
  </si>
  <si>
    <t>Informes de evaluación del estado actual.</t>
  </si>
  <si>
    <t>Procesos digitalizados de acuerdo a los requerimientos.</t>
  </si>
  <si>
    <t>Pruebas y ajustes.</t>
  </si>
  <si>
    <t>Porcentaje de éxito en las pruebas de firma digita.</t>
  </si>
  <si>
    <t>Documentación de diseño e implementación.</t>
  </si>
  <si>
    <t>Pruebas de firma digital exitosas.</t>
  </si>
  <si>
    <t>Extensión de la Firma Digital a Directores y Encargados.</t>
  </si>
  <si>
    <t>Número de Directores y Encargados con firma digital habilitad.</t>
  </si>
  <si>
    <t xml:space="preserve"> Certificados digitales, lista de Directores y Encargados.</t>
  </si>
  <si>
    <t>Habilitar la firma digital para un número específico de tomadores de decisiones, mejorando la eficiencia y seguridad en los procesos de toma de decisiones.</t>
  </si>
  <si>
    <t>DEPARTAMENTO TECNOLOGÍA DE LA INFORMACIÓN Y COMUNICACIÓN</t>
  </si>
  <si>
    <t>Cantidad</t>
  </si>
  <si>
    <t>0</t>
  </si>
  <si>
    <t>DIRECCIÓN RECURSOS HUMANOS</t>
  </si>
  <si>
    <t xml:space="preserve"> Planificación de Recursos Humanos 2024</t>
  </si>
  <si>
    <t>Lista de áreas con requerimientos.</t>
  </si>
  <si>
    <t>Información de áreas con necesidades, informes internos.</t>
  </si>
  <si>
    <t>Identificación clara de áreas que requieren personal adicional.</t>
  </si>
  <si>
    <t>Lista de colaboradores potenciales.</t>
  </si>
  <si>
    <t>Registros de desempeño, informes de evaluación.</t>
  </si>
  <si>
    <t>Identificación de candidatos internos para promociones.</t>
  </si>
  <si>
    <t>Candidatos seleccionados y contratados.</t>
  </si>
  <si>
    <t>Diseñar procesos de selección.</t>
  </si>
  <si>
    <t>Contratación de personal calificado según las necesidades.</t>
  </si>
  <si>
    <t xml:space="preserve"> Elaboración de Propuesta de Reajustes Salariales</t>
  </si>
  <si>
    <t>Listado de colaboradores pendientes</t>
  </si>
  <si>
    <t>Base de datos de colaboradores</t>
  </si>
  <si>
    <t>Listado actualizado</t>
  </si>
  <si>
    <t>Propuesta presentada a la MAP</t>
  </si>
  <si>
    <t>Propuesta de reajuste</t>
  </si>
  <si>
    <t>Aprobación</t>
  </si>
  <si>
    <t>Propuesta aprobada</t>
  </si>
  <si>
    <t>Listado enviado al MAP</t>
  </si>
  <si>
    <t>Listado de colaboradores</t>
  </si>
  <si>
    <t>Listado aprobado</t>
  </si>
  <si>
    <t>Cantidad de reajustes salariales aplicados</t>
  </si>
  <si>
    <t>Reajustes salariales aplicados</t>
  </si>
  <si>
    <t>Revisión y Comparación de Planes de otras Instituciones</t>
  </si>
  <si>
    <t>Borrador del plan de compensación y beneficios elaborado.</t>
  </si>
  <si>
    <t>Datos de revisión y comparación, personal de planificación, recursos para la elaboración del borrador.</t>
  </si>
  <si>
    <t>Borrador del plan elaborado</t>
  </si>
  <si>
    <t>Borrador completo y listo para revisión y aprobación.</t>
  </si>
  <si>
    <t>Aprobación de la máxima autoridad obtenida.</t>
  </si>
  <si>
    <t>Borrador del plan, documentos de apoyo, solicitud de aprobación.</t>
  </si>
  <si>
    <t>Aprobación obtenida</t>
  </si>
  <si>
    <t>Borrador aprobado por la máxima autoridad de la institución.</t>
  </si>
  <si>
    <t>Presentar a la MAP para su aprobación</t>
  </si>
  <si>
    <t>Aprobación de la MAP obtenida.</t>
  </si>
  <si>
    <t>Borrador aprobado por la máxima autoridad, solicitud de aprobación a la MAP.</t>
  </si>
  <si>
    <t>Plan de compensación y beneficios aprobado por la MAP.</t>
  </si>
  <si>
    <t>Gestión de Registro de Colaboradores en el Reloj Biométrico</t>
  </si>
  <si>
    <t>Reajustar el Reloj</t>
  </si>
  <si>
    <t>Porcentaje de funcionamiento correcto del reloj.</t>
  </si>
  <si>
    <t>Estado del reloj biométrico</t>
  </si>
  <si>
    <t>Porcentaje (%) de funcionamiento correcto</t>
  </si>
  <si>
    <t>Reloj biométrico funcionando correctamente.</t>
  </si>
  <si>
    <t>Registrar a todos los Empleados</t>
  </si>
  <si>
    <t>Porcentaje de empleados registrados en el reloj.</t>
  </si>
  <si>
    <t>Lista de empleados.</t>
  </si>
  <si>
    <t>Porcentaje (%) de empleados registrados</t>
  </si>
  <si>
    <t>Todos los empleados registrados en el reloj biométrico.</t>
  </si>
  <si>
    <t>Monitoreo y Reporte de Asistencia</t>
  </si>
  <si>
    <t>Informes de asistencia generados y monitoreados.</t>
  </si>
  <si>
    <t>Registros biométricos, herramientas de reporte.</t>
  </si>
  <si>
    <t>Informes de asistencia</t>
  </si>
  <si>
    <t>Informes precisos de asistencia generados y monitoreados.</t>
  </si>
  <si>
    <t>Actualización de Datos del Reloj</t>
  </si>
  <si>
    <t>Actualizaciones del reloj biométrico siempre actualizadas.</t>
  </si>
  <si>
    <t>Cambios en la plantilla de empleados, configuraciones del reloj.</t>
  </si>
  <si>
    <t>Estado de actualización del reloj</t>
  </si>
  <si>
    <t>Datos del reloj biométrico siempre actualizados.</t>
  </si>
  <si>
    <t>Tiempo de resolución de problemas técnicos.</t>
  </si>
  <si>
    <t>Reportes de problemas técnicos, personal técnico de soporte.</t>
  </si>
  <si>
    <t>Tiempo (horas)</t>
  </si>
  <si>
    <t>Problemas técnicos resueltos de manera oportuna.</t>
  </si>
  <si>
    <t>Porcentaje de personal capacitado en el uso del reloj.</t>
  </si>
  <si>
    <t>Material de capacitación, personal de RRHH.</t>
  </si>
  <si>
    <t>Porcentaje (%) de personal capacitado</t>
  </si>
  <si>
    <t>Personal capacitado en el uso del reloj biométrico.</t>
  </si>
  <si>
    <t>Auditoría de Asistencia</t>
  </si>
  <si>
    <t>Resultados de auditoría de asistencia.</t>
  </si>
  <si>
    <t>Registros de auditoría, personal de auditoría.</t>
  </si>
  <si>
    <t>Resultados de auditoría</t>
  </si>
  <si>
    <t>Auditorías de asistencia realizadas con éxito.</t>
  </si>
  <si>
    <t>Realización de Encuentros en Sede y Centros Regionales y Aplicación de Encuesta</t>
  </si>
  <si>
    <t>Planificación de encuentros realizada con éxito.</t>
  </si>
  <si>
    <t>Programa de planificación, personal de planificación.</t>
  </si>
  <si>
    <t>Planificación realizada con éxito</t>
  </si>
  <si>
    <t>Planificación completa y lista para ejecución de encuentros.</t>
  </si>
  <si>
    <t>Eficiencia en la gestión de recursos para los encuentros.</t>
  </si>
  <si>
    <t>Recursos asignados, plan de gestión de recursos.</t>
  </si>
  <si>
    <t>Eficiencia en la gestión de recursos</t>
  </si>
  <si>
    <t>Recursos utilizados de manera eficiente en los encuentros.</t>
  </si>
  <si>
    <t>Número de encuentros realizados con éxito.</t>
  </si>
  <si>
    <t>Personal de ejecución, recursos y logística para encuentros.</t>
  </si>
  <si>
    <t>Número de encuentros realizados</t>
  </si>
  <si>
    <t>Realización exitosa de los encuentros en sede y regionales.</t>
  </si>
  <si>
    <t>Aplicación de Encuestas durante los Encuentros</t>
  </si>
  <si>
    <t>Recopilación de datos de encuestas durante los encuentros.</t>
  </si>
  <si>
    <t>Encuestas preparadas, personal para recopilación de datos.</t>
  </si>
  <si>
    <t>Datos recopilados de encuestas</t>
  </si>
  <si>
    <t>Datos de encuestas recopilados durante los encuentros.</t>
  </si>
  <si>
    <t>Elaboración de Informe de Resultados de Encuentros Realizados</t>
  </si>
  <si>
    <t>Informe de resultados de encuentros preparado.</t>
  </si>
  <si>
    <t>Datos recopilados, personal de informes, herramientas de informes.</t>
  </si>
  <si>
    <t>Informe de resultados de encuentros</t>
  </si>
  <si>
    <t>Informe completo de resultados de encuentros preparado.</t>
  </si>
  <si>
    <t xml:space="preserve"> Gestión de Seguimiento a los Movimientos de Nómina</t>
  </si>
  <si>
    <t>Entregar las entradas y salidas de nómina</t>
  </si>
  <si>
    <t>Movimientos de nómina entregados</t>
  </si>
  <si>
    <t>Registro de movimientos</t>
  </si>
  <si>
    <t>Cumplimiento</t>
  </si>
  <si>
    <t>Movimientos de reajuste salarial</t>
  </si>
  <si>
    <t>Movimientos de reajuste salarial registrados</t>
  </si>
  <si>
    <t>Registro de reajustes</t>
  </si>
  <si>
    <t>Suplencia y promoción</t>
  </si>
  <si>
    <t>Movimientos de suplencia y promoción registrados</t>
  </si>
  <si>
    <t>Pago de prestaciones</t>
  </si>
  <si>
    <t>Prestaciones pagadas</t>
  </si>
  <si>
    <t>Registro de prestaciones</t>
  </si>
  <si>
    <t>Realización de Jornadas de contribución social</t>
  </si>
  <si>
    <t>Planificación de las Jornadas</t>
  </si>
  <si>
    <t>Plan de jornadas planificado con éxito.</t>
  </si>
  <si>
    <t>Locación, fecha, presupuesto, personal de planificación.</t>
  </si>
  <si>
    <t>Plan de jornadas planificado</t>
  </si>
  <si>
    <t>Plan de jornadas detallado y aprobado para su ejecución.</t>
  </si>
  <si>
    <t>Solicitud y Obtención de Aprobaciones</t>
  </si>
  <si>
    <t>Aprobaciones obtenidas.</t>
  </si>
  <si>
    <t>Solicitudes de locación, fecha y presupuesto, respuestas de aprobación.</t>
  </si>
  <si>
    <t>Aprobaciones obtenidas</t>
  </si>
  <si>
    <t>Aprobaciones de locación, fecha y presupuesto obtenidas.</t>
  </si>
  <si>
    <t>Ejecución de la Jornada.</t>
  </si>
  <si>
    <t>Jornadas de contribución social realizadas.</t>
  </si>
  <si>
    <t>Recursos y personal para la ejecución de las jornadas.</t>
  </si>
  <si>
    <t>Jornadas realizadas</t>
  </si>
  <si>
    <t>Jornadas ejecutadas con éxito.</t>
  </si>
  <si>
    <t>Aplicación de Encuestas para medir el nivel de satisfacion.</t>
  </si>
  <si>
    <t>Encuestas realizadas durante las jornadas.</t>
  </si>
  <si>
    <t>Encuestas, personal para aplicarlas.</t>
  </si>
  <si>
    <t>Encuestas aplicadas</t>
  </si>
  <si>
    <t>Datos de encuestas recopilados y almacenados.</t>
  </si>
  <si>
    <t>Elaboración de Informes de Resultados.</t>
  </si>
  <si>
    <t>Informes de resultados elaborados.</t>
  </si>
  <si>
    <t>Datos de encuestas, informes de ejecución de las jornadas.</t>
  </si>
  <si>
    <t>Informes elaborados</t>
  </si>
  <si>
    <t>Informes detallados con resultados de las jornadas.</t>
  </si>
  <si>
    <t>Realización de actividades de integración con el personal ((San Valentín, Independencia Nacional, Día Internacional de la Mujer, Celebración del día de la Secretaria, Celebración día de las Madres y Padres, Fiesta de Navidad, Cumpleaños del mes, Empleado del Mes, Semana del Bienestar))</t>
  </si>
  <si>
    <t>Planificación de Actividades de Integración.</t>
  </si>
  <si>
    <t>Plan de actividades planificado con éxito.</t>
  </si>
  <si>
    <t>Plan de actividades planificado</t>
  </si>
  <si>
    <t>Plan de actividades detallado y aprobado para su ejecución.</t>
  </si>
  <si>
    <t>Solicitud y Obtención de Aprobaciones.</t>
  </si>
  <si>
    <t>Ejecución de las Actividades.</t>
  </si>
  <si>
    <t>Actividades de integración realizadas.</t>
  </si>
  <si>
    <t>Recursos y personal para la ejecución de las actividades.</t>
  </si>
  <si>
    <t>Actividades realizadas</t>
  </si>
  <si>
    <t>Actividades de integración ejecutadas con éxito.</t>
  </si>
  <si>
    <t>Encuestas realizadas durante las actividades.</t>
  </si>
  <si>
    <t>Datos de encuestas, informes de ejecución de las actividades.</t>
  </si>
  <si>
    <t>Informes detallados con resultados de las actividades.</t>
  </si>
  <si>
    <t>Realización de auditoría a la Dirección de Recursos Humanos</t>
  </si>
  <si>
    <t>Revisión y aprobación del plan de auditoría</t>
  </si>
  <si>
    <t>Plan de auditoría</t>
  </si>
  <si>
    <t>Aprobación del plan de auditoría</t>
  </si>
  <si>
    <t>Plan de auditoría aprobado.</t>
  </si>
  <si>
    <t>Preparación de recursos para la auditoría</t>
  </si>
  <si>
    <t>Recursos para la auditoría (personal, herramientas)</t>
  </si>
  <si>
    <t>Recursos listos para la auditoría</t>
  </si>
  <si>
    <t>Recursos preparados para la auditoría.</t>
  </si>
  <si>
    <t>Recursos preparados para la auditoría</t>
  </si>
  <si>
    <t>Ejecución de la auditoría</t>
  </si>
  <si>
    <t>Auditoría en curso</t>
  </si>
  <si>
    <t>Informe de auditoría</t>
  </si>
  <si>
    <t>Auditoría realizada con éxito.</t>
  </si>
  <si>
    <t>Auditoría realizada con éxito</t>
  </si>
  <si>
    <t>Elaboración de informe de auditoría</t>
  </si>
  <si>
    <t>Resultados de la auditoría</t>
  </si>
  <si>
    <t>Informe de auditoría completo.</t>
  </si>
  <si>
    <t>Informe de auditoría completo</t>
  </si>
  <si>
    <t>Reuniones para discutir hallazgos y áreas de mejora</t>
  </si>
  <si>
    <t>Informe de auditoría, personal de RRHH</t>
  </si>
  <si>
    <t>Reuniones de seguimiento</t>
  </si>
  <si>
    <t>Reuniones productivas y acciones de mejora acordadas.</t>
  </si>
  <si>
    <t>Acciones de mejora acordadas</t>
  </si>
  <si>
    <t>Medición Del nivel de satisfacción que tiene los colaboradores de la Direccion  de RRHH</t>
  </si>
  <si>
    <t>Diseñar instrumento de medición</t>
  </si>
  <si>
    <t>Instrumento de medición</t>
  </si>
  <si>
    <t>Conocimiento en diseño de encuestas, software de encuestas</t>
  </si>
  <si>
    <t>Instrumento diseñado</t>
  </si>
  <si>
    <t>Instrumento de medición diseñado y listo para su uso</t>
  </si>
  <si>
    <t>Aplicar encuesta en Sede</t>
  </si>
  <si>
    <t>Resultados de encuesta</t>
  </si>
  <si>
    <t>Instrumento de medición, recursos para encuesta</t>
  </si>
  <si>
    <t>Resultados de encuesta analizados y disponibles</t>
  </si>
  <si>
    <t>Analizar resultados de la encuesta</t>
  </si>
  <si>
    <t>Informe de análisis</t>
  </si>
  <si>
    <t>Resultados de encuesta, personal para análisis</t>
  </si>
  <si>
    <t>Análisis completo de resultados y áreas de mejora identificadas</t>
  </si>
  <si>
    <t>Proponer mejoras o acciones de mejora</t>
  </si>
  <si>
    <t>Plan de mejora</t>
  </si>
  <si>
    <t>Resultados del análisis, personal de RRHH</t>
  </si>
  <si>
    <t>Plan de mejora desarrollado con acciones concretas</t>
  </si>
  <si>
    <t>Implementar acciones de mejora</t>
  </si>
  <si>
    <t>Implementación de mejoras</t>
  </si>
  <si>
    <t>Plan de mejora, recursos para implementación</t>
  </si>
  <si>
    <t>Acciones implementadas</t>
  </si>
  <si>
    <t>Acciones de mejora implementadas con éxito</t>
  </si>
  <si>
    <t>Seguimiento a la Asociación de Empleados Públicos</t>
  </si>
  <si>
    <t>Realizar reuniones de seguimiento</t>
  </si>
  <si>
    <t>Reuniones de seguimiento realizadas</t>
  </si>
  <si>
    <t>Calendario, recursos</t>
  </si>
  <si>
    <t>Reuniones realizadas</t>
  </si>
  <si>
    <t>Reuniones productivas y acuerdos alcanzados</t>
  </si>
  <si>
    <t>Analizar acuerdos y avances</t>
  </si>
  <si>
    <t>Informe de seguimiento</t>
  </si>
  <si>
    <t>Actas de reuniones, informes previos</t>
  </si>
  <si>
    <t>Informe detallado sobre acuerdos y avances logrados</t>
  </si>
  <si>
    <t>Implementar acciones acordadas</t>
  </si>
  <si>
    <t>Plan de acciones, recursos</t>
  </si>
  <si>
    <t>Acciones acordadas implementadas de manera efectiva</t>
  </si>
  <si>
    <t>Evaluar el cumplimiento de acuerdos</t>
  </si>
  <si>
    <t>Porcentaje de cumplimiento</t>
  </si>
  <si>
    <t>Informes de seguimiento</t>
  </si>
  <si>
    <t>Cumplimiento satisfactorio de acuerdos y avances</t>
  </si>
  <si>
    <t>Gestión de Seguimiento al Sistema de Seguridad y Salud en el Trabajo en la Administración Pública (SISTAP)</t>
  </si>
  <si>
    <t>Actualización de los insumos</t>
  </si>
  <si>
    <t>Datos de indicadores SISTAP actualizados y precisos</t>
  </si>
  <si>
    <t>Datos de indicadores SISTAP</t>
  </si>
  <si>
    <t>Insumos actualizados</t>
  </si>
  <si>
    <t>Datos de indicadores SISTAP actualizados y precisos.</t>
  </si>
  <si>
    <t>Revisión y análisis de indicadores</t>
  </si>
  <si>
    <t>Análisis completo de los indicadores del SISTAP</t>
  </si>
  <si>
    <t>Informes de indicadores</t>
  </si>
  <si>
    <t>Informes de análisis</t>
  </si>
  <si>
    <t>Análisis completo de los indicadores del SISTAP.</t>
  </si>
  <si>
    <t>Reuniones de seguimiento con las áreas responsables</t>
  </si>
  <si>
    <t>Reuniones productivas y acciones acordadas</t>
  </si>
  <si>
    <t>Reuniones productivas y acciones acordadas.</t>
  </si>
  <si>
    <t>Generación de informe de seguimiento</t>
  </si>
  <si>
    <t>Informe de seguimiento SISTAP completo</t>
  </si>
  <si>
    <t>Datos de indicadores, informes de análisis</t>
  </si>
  <si>
    <t>Informe de seguimiento SISTAP completo.</t>
  </si>
  <si>
    <t>Gestión de seguimiento a la Comisión de ética e Integridad Gubernamental</t>
  </si>
  <si>
    <t>Análisis de informes y denuncias</t>
  </si>
  <si>
    <t>Informes analizados</t>
  </si>
  <si>
    <t>Informes de la comisión, denuncias</t>
  </si>
  <si>
    <t>Informe de análisis detallado sobre informes y denuncias</t>
  </si>
  <si>
    <t>Evaluación de políticas y procedimientos</t>
  </si>
  <si>
    <t>Documentación interna, políticas</t>
  </si>
  <si>
    <t>Evaluación realizada</t>
  </si>
  <si>
    <t>Políticas y procedimientos evaluados y mejorados</t>
  </si>
  <si>
    <t>Gestión de Seguimiento a los indicadores del SISMAP</t>
  </si>
  <si>
    <t>Datos de indicadores SISMAP actualizados</t>
  </si>
  <si>
    <t>Información de gestión pública, indicadores</t>
  </si>
  <si>
    <t>Datos de indicadores SISMAP actualizados y precisos.</t>
  </si>
  <si>
    <t>Informes de análisis de indicadores</t>
  </si>
  <si>
    <t>Informes de indicadores SISMAP</t>
  </si>
  <si>
    <t>Análisis completo de los indicadores del SISMAP.</t>
  </si>
  <si>
    <t>Reuniones de seguimiento con áreas responsables</t>
  </si>
  <si>
    <t>Evaluación de cumplimiento de metas</t>
  </si>
  <si>
    <t>Cumplimiento de metas medido</t>
  </si>
  <si>
    <t>Metas establecidas, informes de cumplimiento</t>
  </si>
  <si>
    <t>Cumplimiento de metas medido y mejorado.</t>
  </si>
  <si>
    <t>Aplicación Encuesta de Clima</t>
  </si>
  <si>
    <t>Solicitud de la encuesta MAP</t>
  </si>
  <si>
    <t>Encuesta solicitada</t>
  </si>
  <si>
    <t xml:space="preserve">Datos de encuestas </t>
  </si>
  <si>
    <t>Informes detallados con resultado de la encuesta,</t>
  </si>
  <si>
    <t>Aprobación de la encuesta</t>
  </si>
  <si>
    <t>Encuesta aprobada por el MAP</t>
  </si>
  <si>
    <t>Requisitos del MAP, revisión y aprobación</t>
  </si>
  <si>
    <t>Encuesta aprobada</t>
  </si>
  <si>
    <t>Encuesta de clima aprobada por el MAP.</t>
  </si>
  <si>
    <t>Aplicación de la encuesta</t>
  </si>
  <si>
    <t>Encuestas aplicadas y recopiladas</t>
  </si>
  <si>
    <t>Personal para la aplicación, recursos</t>
  </si>
  <si>
    <t>Datos recopilados de la encuesta de clima.</t>
  </si>
  <si>
    <t>Análisis de resultados</t>
  </si>
  <si>
    <t>Informe de análisis de resultados</t>
  </si>
  <si>
    <t>Datos de encuesta</t>
  </si>
  <si>
    <t>Resultados de la encuesta analizados y documentados.</t>
  </si>
  <si>
    <t>Socialización de resultados</t>
  </si>
  <si>
    <t>Plan de socialización ejecutado</t>
  </si>
  <si>
    <t>Recursos para la socialización</t>
  </si>
  <si>
    <t>Plan de socialización</t>
  </si>
  <si>
    <t>Resultados de la encuesta compartidos con el personal.</t>
  </si>
  <si>
    <t>Elaboración de plan de acción</t>
  </si>
  <si>
    <t>Plan de acción de mejoras elaborado</t>
  </si>
  <si>
    <t>Resultados de la encuesta</t>
  </si>
  <si>
    <t>Plan de acción</t>
  </si>
  <si>
    <t>Plan de acción de mejoras basado en resultados de encuesta.</t>
  </si>
  <si>
    <t>Ejecución del plan de acción</t>
  </si>
  <si>
    <t>Acciones de mejora implementadas</t>
  </si>
  <si>
    <t>Plan de acción de mejoras</t>
  </si>
  <si>
    <t>Mejoras en el ambiente laboral implementadas.</t>
  </si>
  <si>
    <t>Gestión de seguimiento a la NOBACI</t>
  </si>
  <si>
    <t>Porcentaje de insumos actualizados</t>
  </si>
  <si>
    <t>Documentación de las NOBACI, personal designado</t>
  </si>
  <si>
    <t>Porcentaje de actualización</t>
  </si>
  <si>
    <t>Actualización completa de los insumos de las NOBACI.</t>
  </si>
  <si>
    <t>Evaluación de la implementación</t>
  </si>
  <si>
    <t>Cumplimiento de los procedimientos</t>
  </si>
  <si>
    <t>Resultados de las evaluaciones, informes internos</t>
  </si>
  <si>
    <t>Identificación de áreas de mejora y cumplimiento de NOBACI.</t>
  </si>
  <si>
    <t>Auditorías internas</t>
  </si>
  <si>
    <t>Resultados de auditorías internas</t>
  </si>
  <si>
    <t>Plan de auditoría, equipo de auditoría</t>
  </si>
  <si>
    <t>Cumplimiento de requisitos</t>
  </si>
  <si>
    <t>Auditorías realizadas y mejora continua implementada.</t>
  </si>
  <si>
    <t>Comunicación y concienciación</t>
  </si>
  <si>
    <t>Nivel de comprensión de NOBACI</t>
  </si>
  <si>
    <t>Materiales de comunicación, sesiones de formación</t>
  </si>
  <si>
    <t>Nivel de comprensión</t>
  </si>
  <si>
    <t>Mayor concienciación y comprensión de NOBACI en la institución.</t>
  </si>
  <si>
    <t>Gestión de Seguimiento al Plan de Capacitación 2025</t>
  </si>
  <si>
    <t>Validar que se realicen las capacitaciones programadas</t>
  </si>
  <si>
    <t>Cumplimiento de la programación</t>
  </si>
  <si>
    <t>Evaluaciones firmadas por encargados y directores</t>
  </si>
  <si>
    <t>Resultados e informes de ejecución</t>
  </si>
  <si>
    <t>Apoyar en la elaboración del Plan de Capacitación 2024, para enviar al MaP, al INAP y dar seguimiento a cada capacitación</t>
  </si>
  <si>
    <t>Plan de Capacitación elaborado</t>
  </si>
  <si>
    <t>Plan de Capacitación aprobado</t>
  </si>
  <si>
    <t>Plan de capacitación</t>
  </si>
  <si>
    <t>Plan de Capacitación cargado al SISMAP</t>
  </si>
  <si>
    <t>Gestión de seguimiento a los Acuerdos de Desempeño</t>
  </si>
  <si>
    <t>Socializar con directores y encargados para validar que los acuerdos esten llenados y firmados.</t>
  </si>
  <si>
    <t>Acuerdos de desempeño firmados</t>
  </si>
  <si>
    <t>Resultados de los acuerdos de desempeño</t>
  </si>
  <si>
    <t>Validar y aprobar informes para enviar al MAP</t>
  </si>
  <si>
    <t>Resultados de los informes</t>
  </si>
  <si>
    <t>Aprobación del MAP</t>
  </si>
  <si>
    <t>Acuerdos de desempeño cargado al SISMAP</t>
  </si>
  <si>
    <t xml:space="preserve">Lograr el 85% como promedio anual de Cumplimiento en las Evaluaciones de DIGEIG del Portal Estandarizado de Transparencia MAP y sus Apartados y Sub-apartados con informaciones actualizadas y correctas publicaciones.  </t>
  </si>
  <si>
    <t>Gestionar con las áreas obligadas por Ley 200-04 y Resolución 02-2021, los documentos correspondientes, así como el resto de las informaciones actualizadas mensualmente, y/o según periodicidad requerida en Resolución 02-2021.</t>
  </si>
  <si>
    <t>Porcentaje Cumplimiento en la Gestión de Documentación Obligada.</t>
  </si>
  <si>
    <t>Documentos requeridos, colaboración interdepartamental.</t>
  </si>
  <si>
    <t>Asegurar la gestión de documentos y su actualización conforme a la normativa</t>
  </si>
  <si>
    <t xml:space="preserve">Recopilar las documentaciones de las áreas en carpetas </t>
  </si>
  <si>
    <t>Documentos, protocolos de verificación.</t>
  </si>
  <si>
    <t>Verificar que la documentación esté correcta y completa, cumpliendo con los requisitos establecidos.</t>
  </si>
  <si>
    <t xml:space="preserve"> Monitorear las diversas publicaciones en los Apartados del Portal Transparencia  mensualmente </t>
  </si>
  <si>
    <t>Cumplimiento en el Monitoreo de Publicaciones.</t>
  </si>
  <si>
    <t>Acceso al portal, registros de monitoreo.</t>
  </si>
  <si>
    <t>Mantener actualizados los apartados del portal</t>
  </si>
  <si>
    <t>Verificar y recopilar mensualmente las Evaluaciones y Calificaciones realizadas y obtenidas por el Portal Transparencia .</t>
  </si>
  <si>
    <t>Verificación de Evaluaciones y Calificaciones.</t>
  </si>
  <si>
    <t>Documentos de evaluaciones.</t>
  </si>
  <si>
    <t>Verificar y recopilar las evaluaciones requeridas.</t>
  </si>
  <si>
    <t>Solicitudes de Información sobre la gestión institucional, respondidas en plazo,  en el año 2024.</t>
  </si>
  <si>
    <t xml:space="preserve">Recibir y Analizar las solicitudes de información, recibidas vía Sistema SAIP; digital, presencial, telefónica, por correspondencia y transferidas de otras instituciones.  </t>
  </si>
  <si>
    <t>Solicitudes de información, sistema SAIP, canales de comunicación.</t>
  </si>
  <si>
    <t>Recibir y analizar solicitudes de información de manera efectiva y eficiente.</t>
  </si>
  <si>
    <t xml:space="preserve"> Tramitar las solicitudes de información recibidas, al área correspondiente, según el tema.</t>
  </si>
  <si>
    <t>Solicitudes Tramitadas a Áreas Correspondientes.</t>
  </si>
  <si>
    <t>Cantidades</t>
  </si>
  <si>
    <t xml:space="preserve"> Solicitudes, registros de trámite</t>
  </si>
  <si>
    <t>Canalizar las solicitudes a las áreas pertinentes según el tema</t>
  </si>
  <si>
    <t>Registrar en los Formularios  de Registro de Solicitudes (Mensual / Trimestral / Anual), todas las solicitudes de información recibidas.</t>
  </si>
  <si>
    <t>Solicitudes, registros de trámite</t>
  </si>
  <si>
    <t xml:space="preserve">Dar respuesta a las solicitudes de información requeridas por los usuarios, utilizando las vías correspondientes. </t>
  </si>
  <si>
    <t>Solicitudes Respondidas en Plazo.</t>
  </si>
  <si>
    <t>Comunicación con usuarios, vías de respuesta.</t>
  </si>
  <si>
    <t>Dar respuestas oportunas y adecuadas a las solicitudes de información requeridas por los usuarios</t>
  </si>
  <si>
    <t>Registrar en el sistema del 311, los resultados trimestreales de solicitudes respondidas en plazo.</t>
  </si>
  <si>
    <t>Sistema 311</t>
  </si>
  <si>
    <t>Registrar los resultados mensuales de las solicitudes respondidas en plazo</t>
  </si>
  <si>
    <t>Preparar carpetas y  archivar todas las solicitudes de información recibidas, tramitadas y respondidas.</t>
  </si>
  <si>
    <t>Carpetas digitales de archivo.</t>
  </si>
  <si>
    <t>Archivar de manera organizada todas las solicitudes de información recibidas, tramitadas y respondidas.</t>
  </si>
  <si>
    <t>Participar/colaborar con representantes de la OAI en 10 aportes del Comité de Compras y Contrataciones.</t>
  </si>
  <si>
    <t>Comité de Compras y Contrataciones, colaboración con representantes de la OAI</t>
  </si>
  <si>
    <t>Participar y colaborar en aportes del Comité de Compras y Contrataciones</t>
  </si>
  <si>
    <t>OFICINA DE LIBRE ACCESO A LA INFORMACIÓN</t>
  </si>
  <si>
    <t>Correctitud en la Recopilación y Verificación.</t>
  </si>
  <si>
    <t>Cumplimiento en la Recepción y Análisis de Solicitudes.</t>
  </si>
  <si>
    <t>Solicitudes registradas trimestral.</t>
  </si>
  <si>
    <t>Cargas de solicitudes al sistema 311.</t>
  </si>
  <si>
    <t>Solicitudes Archivadas en Carpetas.</t>
  </si>
  <si>
    <t>DIRECCIÓN ADMINISTRATIVA</t>
  </si>
  <si>
    <t>Seguro de Edificaciones</t>
  </si>
  <si>
    <t>Cumplimiento de Pagos de Servicios Básicos</t>
  </si>
  <si>
    <t>Facturas de Servicios, Contratos de Alquiler, Documentos de Seguro, etc.</t>
  </si>
  <si>
    <t>Porcentaje de Servicios Básicos Pagados</t>
  </si>
  <si>
    <t>Garantizar el funcionamiento continuo de la institución y sus sedes.</t>
  </si>
  <si>
    <t xml:space="preserve">Seguro de Vehículos </t>
  </si>
  <si>
    <t>Servicio de Almuerzo</t>
  </si>
  <si>
    <t>Contratación del servicio/ Solicitud de pago.</t>
  </si>
  <si>
    <t xml:space="preserve">Recogida de Basura, Agua, Servicio de Electricidad, Comunicación (Teléfonos y Celulares), Alquiler Locales Centros Regionales, </t>
  </si>
  <si>
    <t>Gestión de factura/ Solicitud de pago.</t>
  </si>
  <si>
    <t>Cumplimiento de Adquisiciones</t>
  </si>
  <si>
    <t>Facturas de Compra, Contratos de Servicio, Órdenes de Compra, etc.</t>
  </si>
  <si>
    <t>Asegurar el abastecimiento adecuado para el funcionamiento eficiente de la institución.</t>
  </si>
  <si>
    <t xml:space="preserve"> Adquisición de Tramerías de Metal para el Departamento de Archivo,Servicio de Alquiler de Impresora</t>
  </si>
  <si>
    <t xml:space="preserve">Adquisición de Botellones y Botellitas de Agua, </t>
  </si>
  <si>
    <t xml:space="preserve"> Adquisición de Kits de Paso Rápido,Adquisición de Electrodomésticos y Utensilios de Cocina,Adquisición de Equipos Tecnológicos,Adquisición de Equipos de Mobiliario,Adquisición de Combustible para Planta Eléctrica</t>
  </si>
  <si>
    <t>Adecuación y Remozamiento Planta Física</t>
  </si>
  <si>
    <t>Cumplimiento de Adecuaciones y Remozamientos</t>
  </si>
  <si>
    <t>Facturas de Contratistas, Presupuesto para Mantenimiento, Documentos de Diseño, etc.</t>
  </si>
  <si>
    <t>Porcentaje de Adecuaciones y Remozamientos Completados</t>
  </si>
  <si>
    <t>Ofrecer instalaciones de baños modernas y limpios para el personal y los visitantes.Garantizar espacios de trabajo funcionales y seguros en los Centros Regionales para el personal y actividades.  Asegurar recursos para el mantenimiento continuo y mejoras en las instalaciones de la sede Central</t>
  </si>
  <si>
    <t>Gestión de Participar en la formulación del Plan de Compras y Contrataciones de la Institución</t>
  </si>
  <si>
    <t>Supervision de la formulación del Plan de Compras y Contrataciones (PACC 2025)</t>
  </si>
  <si>
    <t>Cumplimiento de formulación del plan</t>
  </si>
  <si>
    <t>Documentación de Planificación, Reuniones de Planificación, etc.</t>
  </si>
  <si>
    <t>Supervisión efectiva de Plan de Compras y Contrataciones formulado.</t>
  </si>
  <si>
    <t>Reuniones del Comité de Compras</t>
  </si>
  <si>
    <t>Cantidad de reuniones realizadas</t>
  </si>
  <si>
    <t>Recursos para reuniones, personal</t>
  </si>
  <si>
    <t>Realizar reuniones del Comité según programación</t>
  </si>
  <si>
    <t>Coordinación del Comité de Compras para garantizar pliegos de condiciones</t>
  </si>
  <si>
    <t>Cumplimiento de coordinación con el Comité de Compras</t>
  </si>
  <si>
    <t>Comunicaciones con el Comité de Compras, Pliegos de Condiciones, Informes de Coordinación, etc.</t>
  </si>
  <si>
    <t>Cumpliento</t>
  </si>
  <si>
    <t>Coordinación exitosa con el Comité de Compras para pliegos de condiciones.</t>
  </si>
  <si>
    <t>Control de procesos de compras</t>
  </si>
  <si>
    <t>Cumplimiento de control en procesos de compras</t>
  </si>
  <si>
    <t>Documentos de Control, Registros de Control, Informes de Control, etc</t>
  </si>
  <si>
    <t>Control efectivo en procesos de compras.</t>
  </si>
  <si>
    <t>Monitoreo del Cumplimiento del Sistema de Gestión de Compras Públicas ( SISCOMPRAS )</t>
  </si>
  <si>
    <t xml:space="preserve">Porcentaje de procesos de compras revisados y  actualizados. </t>
  </si>
  <si>
    <t>Recursos humanos, tecnológicos y financieros.</t>
  </si>
  <si>
    <t xml:space="preserve">Porcentaje </t>
  </si>
  <si>
    <t>Eficiencia en los procesos de adquisición de bienes y servicios.</t>
  </si>
  <si>
    <t>Cumplimiento de coordinación con la Seguridad Militar</t>
  </si>
  <si>
    <t>Documentos de Coordinación, Planes de Seguridad, Informes de Coordinación, etc.</t>
  </si>
  <si>
    <t>Actividades de correspondencia realizadas con eficiencia.</t>
  </si>
  <si>
    <t>Aseguramiento de actividades de correspondencias y archivo</t>
  </si>
  <si>
    <t xml:space="preserve"> Informe mensual elaborado</t>
  </si>
  <si>
    <t>Documentos de Correspondencia, Procedimientos de Correspondencia, Personal de Correspondencia, etc.</t>
  </si>
  <si>
    <t xml:space="preserve"> Informe mensual de actividades listo para presentación.</t>
  </si>
  <si>
    <t>Elaboración del Presupuesto Anual.</t>
  </si>
  <si>
    <t>Presupuesto Anual Aprobado.</t>
  </si>
  <si>
    <t>Anual</t>
  </si>
  <si>
    <t xml:space="preserve">Evidencia mediante correo Institucional. </t>
  </si>
  <si>
    <t>IDECOOP cuenta con un presupuesto anual aprobado</t>
  </si>
  <si>
    <t>Ejecución Presupuestaria.</t>
  </si>
  <si>
    <t>Cantidad de ejecuciones presupuestarias realizadas.</t>
  </si>
  <si>
    <t>Reportes.</t>
  </si>
  <si>
    <t>Mantener el control financiero y cumplimiento presupuestario.</t>
  </si>
  <si>
    <t>Modificaciones presupuestarias.</t>
  </si>
  <si>
    <t>Aprobaciones presupuestarias.</t>
  </si>
  <si>
    <t>Cantidades de modificaciones.</t>
  </si>
  <si>
    <t>Reportes del SIGEF</t>
  </si>
  <si>
    <t>Ejecutar los pagos correspondientes.</t>
  </si>
  <si>
    <t>Disponibilidad de presupuesto.</t>
  </si>
  <si>
    <t xml:space="preserve">Presupuesto disponible. </t>
  </si>
  <si>
    <t xml:space="preserve">Cantidad de disponibilidades realizadas. </t>
  </si>
  <si>
    <t>Reportes del SIGEF.</t>
  </si>
  <si>
    <t xml:space="preserve">Presupuesto ejecutado y disponible a la fecha. </t>
  </si>
  <si>
    <t xml:space="preserve">Descargos Internos. </t>
  </si>
  <si>
    <t xml:space="preserve">Retiro de activos fijos deteriorados o dañados.  </t>
  </si>
  <si>
    <t>Porcentaje.</t>
  </si>
  <si>
    <t>Formulario de descargo.</t>
  </si>
  <si>
    <t xml:space="preserve">Saneamiento de activos deteriorados u obsoletos. </t>
  </si>
  <si>
    <t xml:space="preserve">Descargos Externos. </t>
  </si>
  <si>
    <t xml:space="preserve">Porcentaje. </t>
  </si>
  <si>
    <t>Reporte de descargo del SIAB.</t>
  </si>
  <si>
    <t>Saneamiento de activos  deteriorados u obsoletos</t>
  </si>
  <si>
    <t>Codificación de activos.</t>
  </si>
  <si>
    <t xml:space="preserve">Base de daos. </t>
  </si>
  <si>
    <t>Reporte del sistema SIAB.</t>
  </si>
  <si>
    <t>. Evidenciar la existencias de los activos de la Institución.</t>
  </si>
  <si>
    <t>Entrega de informe a la Dirección de Transparencia.</t>
  </si>
  <si>
    <t>Cumplir la ley No. 200-04 de Transparencia.</t>
  </si>
  <si>
    <t>Informe.</t>
  </si>
  <si>
    <t xml:space="preserve">Entrega de informe de activos a Bienes Nacionales. </t>
  </si>
  <si>
    <t>Cumplir la ley No.18-32 de Bienes Nacionales.</t>
  </si>
  <si>
    <t>Inventario por centros regionales.</t>
  </si>
  <si>
    <t>Formulario de levantamiento.</t>
  </si>
  <si>
    <t xml:space="preserve">Arquear los activos y que todos estén en su respectivo centro regional. </t>
  </si>
  <si>
    <t>Gestión Contable</t>
  </si>
  <si>
    <t>Estados Financieros.</t>
  </si>
  <si>
    <t>Informe financiero entregado a Transparencia.</t>
  </si>
  <si>
    <t>Monto.</t>
  </si>
  <si>
    <t>Informes.</t>
  </si>
  <si>
    <t>Registros contables precisos y al día.</t>
  </si>
  <si>
    <t>Entrega de Estados Financieros a DIGECOG.</t>
  </si>
  <si>
    <t>Informes financieros cargados al SISANOG.</t>
  </si>
  <si>
    <t>Informes financieros generados a tiempo.</t>
  </si>
  <si>
    <t xml:space="preserve">Cuentas por Pagar. </t>
  </si>
  <si>
    <t>Análisis de saldo del mes.</t>
  </si>
  <si>
    <t>Reporte.</t>
  </si>
  <si>
    <t>Cuenta por pagar saneada.</t>
  </si>
  <si>
    <t xml:space="preserve">Conciliaciones bancarias. </t>
  </si>
  <si>
    <t xml:space="preserve">Estados de cuenta del mes. </t>
  </si>
  <si>
    <t>Cantidad de conciliaciones.</t>
  </si>
  <si>
    <t xml:space="preserve">Saldo de cuenta actualizado. </t>
  </si>
  <si>
    <t>Ejecución de libramientos.</t>
  </si>
  <si>
    <t xml:space="preserve">Libramientos realizados a la fecha. </t>
  </si>
  <si>
    <t>Cantidad de libramientos ejecutados.</t>
  </si>
  <si>
    <t>Relación de libramientos.</t>
  </si>
  <si>
    <t>Emisión de documento de pagos.</t>
  </si>
  <si>
    <t>Elaboración de cheques.</t>
  </si>
  <si>
    <t>Cheques emitidos.</t>
  </si>
  <si>
    <t>Cantidad de cheques emitidos.</t>
  </si>
  <si>
    <t>Cheques,</t>
  </si>
  <si>
    <t xml:space="preserve">Emisión de cheques para realizar pagos eventuales. </t>
  </si>
  <si>
    <t>Gestión de Caja Chica.</t>
  </si>
  <si>
    <t>Reporte reposición fondo caja chica.</t>
  </si>
  <si>
    <t xml:space="preserve">Cantidad de reposiciones. </t>
  </si>
  <si>
    <t xml:space="preserve">Pagos de gastos menores y eventuales. </t>
  </si>
  <si>
    <t>Revisar todos los expedientes de compra de bienes y servicios.</t>
  </si>
  <si>
    <t xml:space="preserve">Los expedientes autorizados para pago. </t>
  </si>
  <si>
    <t>Cantidad de expedientes de compra revisados.</t>
  </si>
  <si>
    <t xml:space="preserve">Libramientos realizados. </t>
  </si>
  <si>
    <t>Aprobación para el pago correspondiente.</t>
  </si>
  <si>
    <t>Revisar expedientes de servicios básicos.</t>
  </si>
  <si>
    <t>Cantidad de expediente revisados.</t>
  </si>
  <si>
    <t>Libramientos realizados.</t>
  </si>
  <si>
    <t>Revisar viáticos.</t>
  </si>
  <si>
    <t>Los expedientes autorizados para pago.</t>
  </si>
  <si>
    <t>Cantidad de viáticos revisados</t>
  </si>
  <si>
    <t>Hacer reportes de las actividades realizadas.</t>
  </si>
  <si>
    <t>Informe de las actividades realizadas.</t>
  </si>
  <si>
    <t>Cantidad de reportes.</t>
  </si>
  <si>
    <t>Seguimiento.</t>
  </si>
  <si>
    <t>Devolver los expedientes con errores encontrados.</t>
  </si>
  <si>
    <t>Libro record de devoluciones.-</t>
  </si>
  <si>
    <t>Cantidad de expedientes devueltos.</t>
  </si>
  <si>
    <t>Libro record.</t>
  </si>
  <si>
    <t xml:space="preserve">Expediente corregido. </t>
  </si>
  <si>
    <t>DIRECCIÓN FINANCIERA</t>
  </si>
  <si>
    <t>DIRECCIÓN DE FISCALIZACIÓN</t>
  </si>
  <si>
    <t xml:space="preserve"> Gestión de recepción y análisis de los estados financieros de cooperativas.</t>
  </si>
  <si>
    <t>Recepción y registro de los estados financieros.</t>
  </si>
  <si>
    <t>Cantidad de estados financieros revisados.</t>
  </si>
  <si>
    <t>Computadora y personal</t>
  </si>
  <si>
    <t>Cantidad de estados financieros.</t>
  </si>
  <si>
    <t>Estados financieros registrados y revisados.</t>
  </si>
  <si>
    <t>Revisión de estados financieros.</t>
  </si>
  <si>
    <t>Cantidad de Cooperativas fiscalizadas extra situ</t>
  </si>
  <si>
    <t>Cantidad de Cooperativas fiscalizadas.</t>
  </si>
  <si>
    <t>Cooperativas fiscalizadas e inspeccionadas exta situ.</t>
  </si>
  <si>
    <t>Análisis Carta de Gerencia.</t>
  </si>
  <si>
    <t>Cantidad Carta de Gerencia revisada</t>
  </si>
  <si>
    <t>Carta de Gerencia registradas y revisadas</t>
  </si>
  <si>
    <t>Fiscalización de las operaciones In situ.</t>
  </si>
  <si>
    <t>Cantidad de informes de fiscalización preparados.</t>
  </si>
  <si>
    <t>Personal, computadora, medio de transporte y viáticos</t>
  </si>
  <si>
    <t>Cantidad de informes.</t>
  </si>
  <si>
    <t>Informes de fiscalización preparados para su revisión y entrega.</t>
  </si>
  <si>
    <t>Fiscalización gestión social In situ</t>
  </si>
  <si>
    <t>Cantidad de informes gestion social preparados.</t>
  </si>
  <si>
    <t>Informes gestión social.</t>
  </si>
  <si>
    <t>Gestión de entrega de certificación.</t>
  </si>
  <si>
    <t>Entrega de certificación.</t>
  </si>
  <si>
    <t>Cantidad de certificaciones entregadas.</t>
  </si>
  <si>
    <t>Certificados, personal de entrega.</t>
  </si>
  <si>
    <t>Cantidad de certificaciones.</t>
  </si>
  <si>
    <t>Certificaciones entregadas a las cooperativas.</t>
  </si>
  <si>
    <t>Llamada recordatorio de certificaciones preparada.</t>
  </si>
  <si>
    <t>Cantidad de recordatorios realizados.</t>
  </si>
  <si>
    <t>Listado de certificaciones pendientes y personal</t>
  </si>
  <si>
    <t>Cantidad de certificaciones pendientes.</t>
  </si>
  <si>
    <t>Certificaciones pendientes reciben seguimiento y entrega oportuna.</t>
  </si>
  <si>
    <t>Gestión de entrega de Carta Compromiso.</t>
  </si>
  <si>
    <t>Preparación Carta Compromiso</t>
  </si>
  <si>
    <t>Cantidad de Carta Compromiso preparadas.</t>
  </si>
  <si>
    <t>Evaluación Cooperativa y personal</t>
  </si>
  <si>
    <t>Cantidad de Cartas Compromiso.</t>
  </si>
  <si>
    <t>Entrega Cartas compromiso</t>
  </si>
  <si>
    <t>Entrega Carta Compromiso.</t>
  </si>
  <si>
    <t>Cantidad de Carta Compromiso entregadas.</t>
  </si>
  <si>
    <t>Carta Compromiso, personal de entrega.</t>
  </si>
  <si>
    <t xml:space="preserve">Comunicación sobre pago de Reserva Educativa. </t>
  </si>
  <si>
    <t>Comunicación sobre pago de Reserva Educativa.</t>
  </si>
  <si>
    <t>Cantidad de pagos entregadas.</t>
  </si>
  <si>
    <t>Lista de socios con reservas educativas.</t>
  </si>
  <si>
    <t>Número de pagos recibidos.</t>
  </si>
  <si>
    <t>Socios informados y realizan sus pagos de reserva educativa de manera oportuna.</t>
  </si>
  <si>
    <t>Preparación de comunicación a la Direccion Financiera sobre el requerimiento de pago de la Reserva Educativa.</t>
  </si>
  <si>
    <t>Cantidad de comunicaciones enviadas.</t>
  </si>
  <si>
    <t>Cooperartrivas no federadas con pagos pendientes.</t>
  </si>
  <si>
    <t>Número de pagos pendientes verificados.</t>
  </si>
  <si>
    <t>Pagos pendientes de reserva educativa de cooperativas no federadas recibidos.</t>
  </si>
  <si>
    <t>Gestión segumiento y monitoreo Carta Compromiso y Cumplimiento Artículo 160 del Reglamento de la Ley 127/64</t>
  </si>
  <si>
    <t>Preparación listado Carta Compromiso enviadas a Cooperativas</t>
  </si>
  <si>
    <t>Cantidad de Cartas Compromiso entregadas.</t>
  </si>
  <si>
    <t>Material y personal</t>
  </si>
  <si>
    <t>Número de cooperativas contactadas</t>
  </si>
  <si>
    <t>identificacion cooperativas que cumplieron con la carta compromiso</t>
  </si>
  <si>
    <t>Cantidad de llamadas realizadas</t>
  </si>
  <si>
    <t>Flota y personal</t>
  </si>
  <si>
    <t xml:space="preserve">Número de llamadas sobre el cumplimiento a la carta compromiso </t>
  </si>
  <si>
    <t>Seguimiento celebración Asamblea General Ordinaria</t>
  </si>
  <si>
    <t>Identificacioón de cooperativas que cumplen con el artículo 160 del Reglamento</t>
  </si>
  <si>
    <t>DEPARTAMENTO JURÍDICO</t>
  </si>
  <si>
    <t>Procesos Jurídicos Gestionados.</t>
  </si>
  <si>
    <t>Análisis y Seguimiento de Notificaciones.</t>
  </si>
  <si>
    <t>Notificaciones Analizadas y Seguidas.</t>
  </si>
  <si>
    <t>Cantidad.</t>
  </si>
  <si>
    <t>Notificaciones, actos de alguacil.</t>
  </si>
  <si>
    <t>Notificaciones debidamente analizadas y seguidas.</t>
  </si>
  <si>
    <t>Análisis de Casos de Orden Legal.</t>
  </si>
  <si>
    <t>Casos de Orden Legal Analizados.</t>
  </si>
  <si>
    <t>Casos legales</t>
  </si>
  <si>
    <t>Casos legales analizados</t>
  </si>
  <si>
    <t>Escritos Ampliatorios de Defensa.</t>
  </si>
  <si>
    <t>Escritos de defensa.</t>
  </si>
  <si>
    <t>Escritos ampliatorios de defensa elaborados.</t>
  </si>
  <si>
    <t>Intervención en Reclamaciones y Litigios</t>
  </si>
  <si>
    <t>Reclamaciones y Litigios Intervenidos.</t>
  </si>
  <si>
    <t>Reclamaciones, litigios.</t>
  </si>
  <si>
    <t>Reclamaciones y litigios intervenidos con éxito.</t>
  </si>
  <si>
    <t>Registro de Resoluciones Aprobadas</t>
  </si>
  <si>
    <t>Resoluciones Registradas.</t>
  </si>
  <si>
    <t>Resoluciones.</t>
  </si>
  <si>
    <t>Resoluciones debidamente registradas.</t>
  </si>
  <si>
    <t>Digitalización de Expedientes Jurídicos</t>
  </si>
  <si>
    <t>Expedientes Jurídicos Digitalizados.</t>
  </si>
  <si>
    <t>Expedientes, documentos jurídicos.</t>
  </si>
  <si>
    <t>Expedientes jurídicos digitalizados y documentos archivados.</t>
  </si>
  <si>
    <t>Aplicación y Seguimiento del 5S en Documentos Jurídicos.</t>
  </si>
  <si>
    <t>Cumplimiento del 5S en Documentos Jurídicos.</t>
  </si>
  <si>
    <t>Documentos jurídicos, procesos de compra, contratos, etc.</t>
  </si>
  <si>
    <t>Cumplimiento exitoso del 5S en documentos jurídicos.</t>
  </si>
  <si>
    <t>Garantizar que los Acuerdos y Convenios de la Institución sean Cumplidos.</t>
  </si>
  <si>
    <t>Revisión y Aprobación de Acuerdos.</t>
  </si>
  <si>
    <t>Acuerdos Revisados y Aprobados.</t>
  </si>
  <si>
    <t>Acuerdos.</t>
  </si>
  <si>
    <t>Acuerdos revisados y aprobados.</t>
  </si>
  <si>
    <t>Monitoreo de Cumplimiento.</t>
  </si>
  <si>
    <t>Cumplimiento Monitoreado.</t>
  </si>
  <si>
    <t>Acuerdos, seguimiento.</t>
  </si>
  <si>
    <t>Cumplimiento de acuerdos monitoreado.</t>
  </si>
  <si>
    <t>Asesoría Legal a Departamentos Internos.</t>
  </si>
  <si>
    <t>Departamentos Asesorados Legalmente</t>
  </si>
  <si>
    <t>Solicitudes de asesoría legal, consultas internas.</t>
  </si>
  <si>
    <t>Departamentos internos asesorados legalmente según requerimientos.</t>
  </si>
  <si>
    <t>Elaboración y Revisión de Documentación Legal.</t>
  </si>
  <si>
    <t>Contratos Revisados y Aprobados.</t>
  </si>
  <si>
    <t>Contratos, solicitudes de revisión.</t>
  </si>
  <si>
    <t>Contratos revisados y aprobados con conformidad.</t>
  </si>
  <si>
    <t>Emisión de visto bueno a cooperativas en formación.</t>
  </si>
  <si>
    <t xml:space="preserve"> Evaluación de expedientes de cooperativas en conformación.
Emisión de Certificación de visto bueno </t>
  </si>
  <si>
    <t>Check list de requerimiento.
80 % Indicadores de viabilidad.
Certificación.</t>
  </si>
  <si>
    <t>Check list.
Porcentaje.
Cantidad.</t>
  </si>
  <si>
    <t xml:space="preserve">
Informes, reportes de seguimientos, etc..</t>
  </si>
  <si>
    <t>Evaluada  la documentación y verificar su cumplimiento.
Emitidas las certificaciones de visto bueno.</t>
  </si>
  <si>
    <t>Remisión de Cooperativas para Incorporación.</t>
  </si>
  <si>
    <t>Evaluación de Solicitudes de Incorporación.
Coordinación con Entidades Externas.</t>
  </si>
  <si>
    <t xml:space="preserve"> Porcentaje de Solicitudes Evaluadas.
Porcentaje de Plazos Cumplidos.</t>
  </si>
  <si>
    <t>Porcentaje.
Plazos Cumplidos.</t>
  </si>
  <si>
    <t>Documentos de solicitud, criterios de selección.
Contactos con entidades externas, acuerdos de colaboración.</t>
  </si>
  <si>
    <t xml:space="preserve"> Cooperativas evaluadas correctamente para su incorporación
Listado de Cooperativas remitidas a entidades externas de manera eficaz</t>
  </si>
  <si>
    <t xml:space="preserve"> Control de Jubilaciones</t>
  </si>
  <si>
    <t>Gestión de Jubilaciones
Seguimiento de Decretos Ejecutivos</t>
  </si>
  <si>
    <t>Número de Jubilaciones Administradas.
Cumplimiento de Plazos de Seguimiento</t>
  </si>
  <si>
    <t>Jubilaciones.
Plazos Cumplidos</t>
  </si>
  <si>
    <t>Documentación de jubilaciones, registros.
Decretos, calendario de seguimiento.</t>
  </si>
  <si>
    <t xml:space="preserve">Jubilaciones gestionadas de manera eficiente.
Seguimiento efectivo de decretos emitido para la incorporación de cooperativas.
</t>
  </si>
  <si>
    <t>Compras y Contrataciones Aportes Realizados en Comité de Compras y Contrataciones.</t>
  </si>
  <si>
    <t>PROTOCOLO</t>
  </si>
  <si>
    <t>Coordinación de Protocolo y Atención a Eventos Institucionales</t>
  </si>
  <si>
    <t>Planificación de Eventos</t>
  </si>
  <si>
    <t>Número de eventos planificados.</t>
  </si>
  <si>
    <t>Eventos</t>
  </si>
  <si>
    <t>Calendario institucional, Directrices de la Dirección.</t>
  </si>
  <si>
    <t>Planificación exitosa de eventos institucionales, como ceremonias, reuniones y conferencias, acorde al calendario y directrices establecidas.</t>
  </si>
  <si>
    <t>Logística de Eventos</t>
  </si>
  <si>
    <t>Número de eventos ejecutados.</t>
  </si>
  <si>
    <t>Planificación de Eventos.</t>
  </si>
  <si>
    <t>Eventos ejecutados de manera eficiente y sin contratiempos, garantizando la comodidad de los asistentes.</t>
  </si>
  <si>
    <t>Atención a Invitados</t>
  </si>
  <si>
    <t>Número de invitados atendidos.</t>
  </si>
  <si>
    <t>Invitados</t>
  </si>
  <si>
    <t>Listas de invitados, Comunicación interna.</t>
  </si>
  <si>
    <t>Atención personalizada y cortés a los invitados, asegurando su satisfacción y bienestar durante los eventos.</t>
  </si>
  <si>
    <t>Comunicación Institucional</t>
  </si>
  <si>
    <t>Número de comunicados emitidos.</t>
  </si>
  <si>
    <t>Comunicados</t>
  </si>
  <si>
    <t>Contenido y mensajes institucionales.</t>
  </si>
  <si>
    <t>Comunicación efectiva sobre los eventos y actividades institucionales, manteniendo a todos informados.</t>
  </si>
  <si>
    <t>Protocolo de Recepción</t>
  </si>
  <si>
    <t>Número de recepciones coordinadas.</t>
  </si>
  <si>
    <t>Recepciones</t>
  </si>
  <si>
    <t>Agenda de visitas y recepciones.</t>
  </si>
  <si>
    <t>Coordinación de recepciones de visitantes y delegaciones, proporcionando una imagen profesional de IDECOOP.</t>
  </si>
  <si>
    <t>Seguimiento Post-Evento</t>
  </si>
  <si>
    <t>Número de informes post-evento generados.</t>
  </si>
  <si>
    <t>Informes</t>
  </si>
  <si>
    <t>Evaluación de eventos, Comentarios de Invitados.</t>
  </si>
  <si>
    <t>Evaluación y mejora continua de la calidad de los eventos, basada en comentarios y resultados post-evento.</t>
  </si>
  <si>
    <t>Coordinación de Actividades Externas del Personal Directivo</t>
  </si>
  <si>
    <t>Actividades Coordinadas</t>
  </si>
  <si>
    <t>Número de actividades coordinadas.</t>
  </si>
  <si>
    <t>Actividades</t>
  </si>
  <si>
    <t>Calendarios personales de los funcionarios, Comunicación interna.</t>
  </si>
  <si>
    <t>Coordinación efectiva de actividades externas, como participación en medios de comunicación, reuniones con el poder ejecutivo o el congreso, conferencias, etc.</t>
  </si>
  <si>
    <t xml:space="preserve"> </t>
  </si>
  <si>
    <t>Número de eventos especiales coordinados.</t>
  </si>
  <si>
    <t>Requerimientos específicos para actividades externas.</t>
  </si>
  <si>
    <t>Coordinación exitosa de eventos especiales relacionados con actividades externas.</t>
  </si>
  <si>
    <t>DEPARTAMENTO ASESORÍA LEGAL</t>
  </si>
  <si>
    <t>Aprobación  de Visto Bueno a cooperativas en formación.</t>
  </si>
  <si>
    <t>Recepción de expedientes</t>
  </si>
  <si>
    <t>Número de expedientes recibidos</t>
  </si>
  <si>
    <t>Expedientes</t>
  </si>
  <si>
    <t xml:space="preserve">Expediente (documentación)  de cooperativas en formación:
- Estatutos.
- Información finaciera (Nomina de aportacion.) de socios de  cooperativas en formación
</t>
  </si>
  <si>
    <t>Expedientes recibidos para revisión</t>
  </si>
  <si>
    <t>Revisión del expediente de cooperativas en formación</t>
  </si>
  <si>
    <t>Número de expedientes revisados</t>
  </si>
  <si>
    <t>Expedientes revisados con éxito</t>
  </si>
  <si>
    <t>Aprobación de Visto Bueno</t>
  </si>
  <si>
    <t>Número de aprobaciones</t>
  </si>
  <si>
    <t>Aprobaciones</t>
  </si>
  <si>
    <t>Expedientes aprobados con Visto Bueno</t>
  </si>
  <si>
    <t>Envio de  visto a Dirección de Fomento y Desarrollo</t>
  </si>
  <si>
    <t>Número de expedientes preparados</t>
  </si>
  <si>
    <t>Número de expedientes</t>
  </si>
  <si>
    <t>Expedientes preparados para</t>
  </si>
  <si>
    <t>Remisón de expedientes para  Decretos.</t>
  </si>
  <si>
    <t xml:space="preserve">Recepción de expedientes para enviar a palacio. </t>
  </si>
  <si>
    <t>Cantidad de expedientes recibidos</t>
  </si>
  <si>
    <t>Expedientes enviados para decretos</t>
  </si>
  <si>
    <t>Expedientes recibidos y registrados correctamente</t>
  </si>
  <si>
    <t>Elaboración de la propuesta del decreto</t>
  </si>
  <si>
    <t>Cantidad  de propuestas de decreto elaboradas</t>
  </si>
  <si>
    <t>Número de propuestas de decreto</t>
  </si>
  <si>
    <t>Expediente (documentación)  de cooperativas incorporada.  -Certificación de Autorización de la Asamblea.                            -Acta de la última Asamblea.     -Distribución de Cargos.
 -Certificación del Técnico Social. 
 -Copias de Cédulas.  
 -Certificado de Incorporación.</t>
  </si>
  <si>
    <t>Propuestas de decreto preparadas</t>
  </si>
  <si>
    <t>Número de comunicaciones elaboradas</t>
  </si>
  <si>
    <t>Número de Comunicaciones</t>
  </si>
  <si>
    <t>Comunicaciones listas para su firma</t>
  </si>
  <si>
    <t>Envío de solicitudes (expedientes)  a palacio</t>
  </si>
  <si>
    <t>Cantidad de solicitudes  enviados</t>
  </si>
  <si>
    <t xml:space="preserve">Número de solicitudes </t>
  </si>
  <si>
    <t>Decretos firmados</t>
  </si>
  <si>
    <t>Decretos enviados a palacio para su aprobación</t>
  </si>
  <si>
    <t>Recepción de decretos emitidos</t>
  </si>
  <si>
    <t>Cantidad de decretos recibidos</t>
  </si>
  <si>
    <t>Decretos emitidos</t>
  </si>
  <si>
    <t>Decretos recibidos correctamente</t>
  </si>
  <si>
    <t>Verificación de la documentación adjunta (cantidad y contenido)</t>
  </si>
  <si>
    <t>Número de verificaciones realizadas</t>
  </si>
  <si>
    <t>Verificaciones</t>
  </si>
  <si>
    <t>Decretos emitidos, Documentación adjunta</t>
  </si>
  <si>
    <t>Documentación verificada y completa</t>
  </si>
  <si>
    <t>Elaboración de  certificaciones de  Decretos emitidos.</t>
  </si>
  <si>
    <t xml:space="preserve"> Número de informes preparados</t>
  </si>
  <si>
    <t>Decretos recibidos y verificados</t>
  </si>
  <si>
    <t>Envío Formal de Certificaciones a la Dirección de Fomento y Desarrollo</t>
  </si>
  <si>
    <t>Número de certificaciones enviadas formalmente</t>
  </si>
  <si>
    <t>Certificaciones</t>
  </si>
  <si>
    <t>Informes de entrega de certificados preparados</t>
  </si>
  <si>
    <t>Certificaciones enviadas formalmente a la Dirección de Fomento y Desarrollo</t>
  </si>
  <si>
    <t>Informes de entrega de certificados preparados y listos para su envío</t>
  </si>
  <si>
    <t>DIRECCIÓN DE LAVADO DE ACTIVOS</t>
  </si>
  <si>
    <t>Supervisiones In-Situ</t>
  </si>
  <si>
    <t>Planificación y programación de visitas de supervisión en el lugar.</t>
  </si>
  <si>
    <t>Supervisiones Extra-Situ</t>
  </si>
  <si>
    <t xml:space="preserve">Recibo de Comunicaciones de Actualizacion de expedientes, Revision de Manuales, actualizacion de manuales  y Planes de Accion por parte de las Cooperativas
</t>
  </si>
  <si>
    <t>Solicitud de Información.Cumplimiento del Art. 69 literal b) de la Ley 155-17.</t>
  </si>
  <si>
    <t>Levantamientos mediante oficio MP.Cumplimiento de requisitos de Levantamiento.</t>
  </si>
  <si>
    <t>Congelamientos. Cumplimiento de requisitos de Congelamiento.</t>
  </si>
  <si>
    <t xml:space="preserve">Revision de procedimientos que demuestren la efectividad de PLAFT del sector </t>
  </si>
  <si>
    <t xml:space="preserve">Evaluacion realizada por la UAF al cumplimiento de los sectores </t>
  </si>
  <si>
    <t xml:space="preserve">Evaluacion Nacional de Riegos ERN - UAF </t>
  </si>
  <si>
    <t xml:space="preserve">Revision Continua cada 3 meses </t>
  </si>
  <si>
    <t xml:space="preserve">Calificaciones y actualizaciones de pendientes de temas de los sectores </t>
  </si>
  <si>
    <t xml:space="preserve">Reuniones Conclafit </t>
  </si>
  <si>
    <t xml:space="preserve">Reuniones a requerimento del Consejo y comunicaciones a recibir de gestion  y accion. 
</t>
  </si>
  <si>
    <t>Representacion de la entidad como ente supervisor del sector cooperativo</t>
  </si>
  <si>
    <t xml:space="preserve">Mesa Tecnica de Entidades Supervisoras </t>
  </si>
  <si>
    <t xml:space="preserve">Reuniones del Equipo de la Mesa Operativa a requerimento del Consejo y comunicaciones a recibir de gestion  y accion. 
</t>
  </si>
  <si>
    <t>DIRECCION FOMENTO Y DESARROLLO ( CENTROS REGIONALES Y MESA DE AYUDA)</t>
  </si>
  <si>
    <t>Realizar primera reunión de contacto del Técnico Social con el grupo para iniciar proceso de incorporación de la cooperativa</t>
  </si>
  <si>
    <t xml:space="preserve">Preparación y planificación de la reunión </t>
  </si>
  <si>
    <t xml:space="preserve"> Porcentaje de cumplimiento de los elementos planificados para la reunión: convocatoria,agenda,listado de asistencia, material de apoyo, etc.</t>
  </si>
  <si>
    <t>Reunion</t>
  </si>
  <si>
    <t>Transporte, leyes, material gastalbe, laptop, poryector, local</t>
  </si>
  <si>
    <t>Avance y fluides en los procesos de incorporación de cooperativas</t>
  </si>
  <si>
    <t>Coordinación para la asistencias de los integrantes del grupo cooperativo</t>
  </si>
  <si>
    <t>Porcentaje de participantes que consideran que la reunión fue efectiva para establecer compromisos y objetivos.</t>
  </si>
  <si>
    <t>Puntualidad y desarrollo exitoso de la jornada.</t>
  </si>
  <si>
    <t>Presentación de los temas prioritarios  sobre el cooperativismo.</t>
  </si>
  <si>
    <t>Ciudadados con bastos conocimientos para realizar procesos de incoroporacion de cooperativas en Rep. Dom.</t>
  </si>
  <si>
    <t>Asamblea Constituyente de la cooperativa</t>
  </si>
  <si>
    <t>Cantidad de actas de asambleas sometidas al IDECOOP para continuar proceso de incorporación</t>
  </si>
  <si>
    <t>Asamblea</t>
  </si>
  <si>
    <t>Transporte, laptop, listados de asistencias, camara fotografica,</t>
  </si>
  <si>
    <t>DEPARTAMENTO DE SEGUIMIENTO COOPERATIVAS INCORPORADAS</t>
  </si>
  <si>
    <t>Cantidad de certificados aprobados que coinciden con las convocatorias de las cooeprativas.</t>
  </si>
  <si>
    <t>Supervisión</t>
  </si>
  <si>
    <t>Asegurar el correcto protocolo asambleario de  acuerdo a la Ley 127-64</t>
  </si>
  <si>
    <t>Socios y órganos de Control de las coooperativas se menejen de acuerdo a la Ley 127-64</t>
  </si>
  <si>
    <t>Regurlar la cooperativa por un perirodo de un año para fortalecer sus operaciones, a fin de que pueda normalizarse.</t>
  </si>
  <si>
    <t>Realizar programación para las visitas de inspección</t>
  </si>
  <si>
    <t>Calendario de actividades aprobado por Fomento y Desarrollo</t>
  </si>
  <si>
    <t>Monitoreo</t>
  </si>
  <si>
    <t xml:space="preserve">Estatutos, nomina de socios, Ley y Reglamentos, </t>
  </si>
  <si>
    <t xml:space="preserve">Realizar inspección in situ </t>
  </si>
  <si>
    <t>Lap Top, Ley 127-64, calendario, actas asamblea anterior</t>
  </si>
  <si>
    <t>DEPARTAMENTO DE PROGRAMAS Y PROYECTOS ESPECIALES</t>
  </si>
  <si>
    <t xml:space="preserve">Coordinar y realizar reuniones con grupos interesados en incorporar una cooperaitva.                                                                       </t>
  </si>
  <si>
    <t>Cantidad de reuniones de  motivación realizadas</t>
  </si>
  <si>
    <t>Reuniones virtuales</t>
  </si>
  <si>
    <t>Laptop, internet, flota, transporte, material de apoyo, Leyes y reglamentos.</t>
  </si>
  <si>
    <t>Garantizar resultados exitosos de los proceos</t>
  </si>
  <si>
    <t xml:space="preserve"> Cantidad de personas organizadas en grupos remitidos al Dpto. De Educación para continuar proceso.</t>
  </si>
  <si>
    <t>Talleres</t>
  </si>
  <si>
    <t>Incremento de los comunitarios interesados en participar en procesos para incorporación de una cooperativa</t>
  </si>
  <si>
    <t xml:space="preserve">Realizar convocatoria a el Comité Gestor en formación.              </t>
  </si>
  <si>
    <t>Local, material de apoyo, transporte</t>
  </si>
  <si>
    <t>Cantidad de Comités Gestor juamentados</t>
  </si>
  <si>
    <t>Actos</t>
  </si>
  <si>
    <t>Transporte, Ley 127-64, Cámara fotográafica</t>
  </si>
  <si>
    <t>Formación de grupos captados</t>
  </si>
  <si>
    <t>Coordinar con el Dpto. Educación proceso de formación de los grupos</t>
  </si>
  <si>
    <t xml:space="preserve">Cantidad de grupos formados. </t>
  </si>
  <si>
    <t>Participacion activa de los grupos</t>
  </si>
  <si>
    <t>Cantidad de personas agrupas particpantes</t>
  </si>
  <si>
    <t>Seguimiento a los grupos hasta llevarlo al éxito de la incorporación</t>
  </si>
  <si>
    <t xml:space="preserve">Coordianar reuniones de seguimiento con los grupos. </t>
  </si>
  <si>
    <t>Cantidad de grupos que asisten a las reuniones de seguimiento. Lista de procesos completados.</t>
  </si>
  <si>
    <t>Visitas y reuniones virtuales</t>
  </si>
  <si>
    <t>Convocatorias organizadas y exitosas</t>
  </si>
  <si>
    <t>Pasar balance de los procesos agotados por los grupos en formación.</t>
  </si>
  <si>
    <t>Jornadas de trabajo in situ</t>
  </si>
  <si>
    <t>Grupos edificados sobre el correcto cumplimiento de documentos para su incorporación</t>
  </si>
  <si>
    <t xml:space="preserve"> Identificar sectores para el fomento cooperativo</t>
  </si>
  <si>
    <t>Recorrer direrentes zonas del pais para verificar la presencia de cooperativas o no.</t>
  </si>
  <si>
    <t>Cantidad de sectores identificados</t>
  </si>
  <si>
    <t xml:space="preserve">Transporte, Material de apoyo, Leyes, Reglamentos, </t>
  </si>
  <si>
    <t>Captar nuevos sectores para cooperativizar</t>
  </si>
  <si>
    <t>Cantidad de personas contactadas</t>
  </si>
  <si>
    <t>Reuniones</t>
  </si>
  <si>
    <t>Determinar las personas claves para coordinación de jornadas de inducción.</t>
  </si>
  <si>
    <t>Sensibilización y promoción de grupos cooperativos</t>
  </si>
  <si>
    <t>Cantidad de agendas de actividades aprobadas por los grupos.</t>
  </si>
  <si>
    <t>Reuniones virtuales y llamadas telefónicas</t>
  </si>
  <si>
    <t>Flota,Local, Material de apooyo, Leyes y reglamentos, Listados de asistencia</t>
  </si>
  <si>
    <t>Organización y buen desarrollo de los procesos a ejecutar</t>
  </si>
  <si>
    <t>Realizar charlas informativas sobre los beneficios del cooperativismo.</t>
  </si>
  <si>
    <t>Charlas</t>
  </si>
  <si>
    <t>Proyector, material de apoyo, listas de asistencia, cámara fotográfica</t>
  </si>
  <si>
    <t xml:space="preserve"> Juramentación a Comité Gestior de los grupos coooperativos</t>
  </si>
  <si>
    <t>Convocatoria, preparación del local, confirmación de asistencia</t>
  </si>
  <si>
    <t>Juramentaciones</t>
  </si>
  <si>
    <t>Preparar a un grupo de personas que tendran la responsabilidad de liderar el proceso de incorporación de la cooperativa con los demás interesados.</t>
  </si>
  <si>
    <t>Cantidad de Comité Gestor constituidos</t>
  </si>
  <si>
    <t>Cámara fotográfica, Ley 127-64</t>
  </si>
  <si>
    <t>Charla a los tecnicos de los Centros Regionales sobre  el plan de Fomento Cooperativo.</t>
  </si>
  <si>
    <t>Preparar calendario de actividades conjuntamente con los directores de los Centros Regionales</t>
  </si>
  <si>
    <t>Cantidad de calendarios consensuados con los Centros Regionales</t>
  </si>
  <si>
    <t>Asegurar la articipación de los técnicos y encargados regionales en mas de un 95%</t>
  </si>
  <si>
    <t>Porcentaje de Incremento del conocimiento sobre el tema en más de un 95%</t>
  </si>
  <si>
    <t>Actualizar información sobre la promoción cooperativa.</t>
  </si>
  <si>
    <t>DEPARTAMENTO FOMENTO COOPERATIVO</t>
  </si>
  <si>
    <t>DEPARTAMENTO DE EDUCACIÓN</t>
  </si>
  <si>
    <t xml:space="preserve">Realizar taller de educación con el grupo cooperativo del Programa educación inicial, impartido por el Técnico educador </t>
  </si>
  <si>
    <t xml:space="preserve">Realizar convocatoria exitosa a los grupos en formación. </t>
  </si>
  <si>
    <t xml:space="preserve">Paricipación de un 100% de los grupos convocados. </t>
  </si>
  <si>
    <t>Convocatorias</t>
  </si>
  <si>
    <t>Flotas, listados de asistencia, agenda de la actividad.</t>
  </si>
  <si>
    <t>Participación de todos los grupos convocados</t>
  </si>
  <si>
    <t>Cantidad de participantes educados en cooperativismo</t>
  </si>
  <si>
    <t>Internet, material de apoyo, Laptop, proyector, Leyes y reglamentos, ppt, listado de asistencia</t>
  </si>
  <si>
    <t>Grupos ooperativistas adquieren los conocimientos basicos en el taller.</t>
  </si>
  <si>
    <t>Realizar entrega de certificaciones a grupos cooperativos educados</t>
  </si>
  <si>
    <t>Lista de grupos convocados y confirmados a participar en la actividad</t>
  </si>
  <si>
    <t>Actividades organizadas y en tiempo</t>
  </si>
  <si>
    <t>Completar acto de entrega de Certificados</t>
  </si>
  <si>
    <t>Cantidad de grupos que obtienen certicado de educación inicial, a fin de proseguir procesos de incorporación.</t>
  </si>
  <si>
    <t>Acto</t>
  </si>
  <si>
    <t>Impresión de certificados, lista de participantes, cámaras fotografica, transporte.</t>
  </si>
  <si>
    <t>Cumplir al 100% con la entrega de las certificaciones de los talleres a los grupos educados.</t>
  </si>
  <si>
    <t>Capacitación a las Comisiones Educativas de las cooperativas activas</t>
  </si>
  <si>
    <t>Listados de Comisiones de Educación consensuados y confirmados para asistencia.</t>
  </si>
  <si>
    <t xml:space="preserve">Fortalecer las Comisiones de
Educación y los procesos de educativos y de
formación en las Cooperativas de todas las 
regiones. </t>
  </si>
  <si>
    <t>Capacitadas todas  las directivas encargadas de educar los socios y directivos de cada cooperativa.</t>
  </si>
  <si>
    <t>Desarrollo de programas de capacitación a  cooperativas fruto de acuerdos interinstitucionales</t>
  </si>
  <si>
    <t>Realizar convocatoria a las cooperativas que se desarrollan mediante un acuerdo interistitucional</t>
  </si>
  <si>
    <t>Cantidad de cooperativas convocadas para talleres de Educación</t>
  </si>
  <si>
    <t>Participación de todos las cooperativas convocadas</t>
  </si>
  <si>
    <t xml:space="preserve">Cantidad de cooperativas educadas en cooperativismo mediante acuerdos con nuestra institucion. </t>
  </si>
  <si>
    <t>Computadoras, acuerdos, proyector, transporte y logistica.</t>
  </si>
  <si>
    <t>Desarrollar programas educativos en un 100% con las instituciones involucradas.</t>
  </si>
  <si>
    <t>Realizar talleres para capacitación a directivos y socios sobre buena gobernanza y administracion cooperativa.</t>
  </si>
  <si>
    <t>Alimentos, material de apoyo, proyector, transporte, Leyes y reglamentos, agendas, listado de asistencia, cámara fotográfica.</t>
  </si>
  <si>
    <t>Desarrollo de programas de educacion continua a cooperativas incorporadas.</t>
  </si>
  <si>
    <t>Realizar programa especial de educación continua a Cooperativas incorporadas en temas Medio Ambientales</t>
  </si>
  <si>
    <t xml:space="preserve">Cantidad de cooperativas activas capacitadas en temas ambientales </t>
  </si>
  <si>
    <t>Fortalecer las gestiones medioambientales en las comunidades donde insidan las coooperativas.</t>
  </si>
  <si>
    <t>Sensibilización Sectorial de PLAFT (Capacitaciones)</t>
  </si>
  <si>
    <t xml:space="preserve">Diseño del programa de capacitación para las entidades incorporadas y de recién incorporación. Art. 89, numeral 5 (Respecto a la sensibilización del sector). </t>
  </si>
  <si>
    <t xml:space="preserve">Areas identificadas por pogramas trimestrales en planificacion. </t>
  </si>
  <si>
    <t>Poder tener cubierto y sensibilizado el sector en materia de PLAFT</t>
  </si>
  <si>
    <t xml:space="preserve">Listado de Cooperativas remitidas por fomento en formacion. </t>
  </si>
  <si>
    <t>Contenido minimo de Capacitacion de Induccion al PLAFT</t>
  </si>
  <si>
    <t xml:space="preserve">Cooperativas en formacion ya con el abordaje en PLAFT </t>
  </si>
  <si>
    <t xml:space="preserve">Listado de Cooperativas, con Oficial de Cumplimiento designado y que hayan cumplido con el programa de capacitacion en el ultimo periodo supervisado. </t>
  </si>
  <si>
    <t xml:space="preserve">Contenido especial de Obligaciones al Oficial de Cumplimiento y los Organos de Gestion. </t>
  </si>
  <si>
    <t xml:space="preserve">Oficiales de cumplimiento y Órganos de gestión fortalecidos y capacitados </t>
  </si>
  <si>
    <t xml:space="preserve">Que los expedientes esten debidamente edificados y con los procesos completados de capacitacion y certificaciones. </t>
  </si>
  <si>
    <t>Visitas de supervisoon progrmadas y lista para su ejecucion</t>
  </si>
  <si>
    <t>Evaluacion de la efectivida del progrma de cumplimiento  en las cooperaticas supervisadas</t>
  </si>
  <si>
    <t>Situaciones especiales supervisadas y gestionads según  las aplicaciones del Art. 98 Ley 155-17 y la Normativa Sectorial</t>
  </si>
  <si>
    <t xml:space="preserve">Cooperativas planificadas. 
</t>
  </si>
  <si>
    <t xml:space="preserve">Determinar cooperativas que requerieren abodaje, por falta de informacion, actualizacion y supervision especial. 
</t>
  </si>
  <si>
    <t>Visitas de supervisión programadas y listas para su ejecución</t>
  </si>
  <si>
    <t xml:space="preserve">Número de comunicaciones, comunicaciones y planes de accion recibidos. </t>
  </si>
  <si>
    <t>Comunicaciones recibidas y documentadas</t>
  </si>
  <si>
    <t xml:space="preserve">Remision de Cooperativas a In-Situ - Supervisiones Especiales 
</t>
  </si>
  <si>
    <t xml:space="preserve">De acuerdo a valoracion de Extra Situ </t>
  </si>
  <si>
    <t>De acuerdo a planificacion realizada.</t>
  </si>
  <si>
    <t xml:space="preserve">Visitas realizadas a cooperativas en observacion. </t>
  </si>
  <si>
    <t>Número de solicitudes de información respondidas</t>
  </si>
  <si>
    <t>Solicitudes de información, Requisitos del Art. 69 literal b) de la Ley 155-17</t>
  </si>
  <si>
    <t>Solicitudes de información atendidas y documentadas</t>
  </si>
  <si>
    <t>Número de levantamientos realizados</t>
  </si>
  <si>
    <t>Oficios de levantamiento, Requisitos de levantamiento</t>
  </si>
  <si>
    <t>Levantamientos ejecutados y requisitos cumplidos</t>
  </si>
  <si>
    <t>Número de congelamientos realizados</t>
  </si>
  <si>
    <t>Oficios de congelamiento, Requisitos de congelamiento</t>
  </si>
  <si>
    <t>Congelamientos ejecutados y requisitos cumplidos</t>
  </si>
  <si>
    <t>Monitoreo de Seguimiento Intensificado GAFILAT - UAF   Monitorero Seguimiento Intensificado Grupo de Acción Financiera de Latinoamérica (GAFILAT) - Unidad de Análisis Financiero (UAF)</t>
  </si>
  <si>
    <t>Evaluacion UAF</t>
  </si>
  <si>
    <t>Porcentaje arrojado de Alto- Medio y Bajo por la ERN</t>
  </si>
  <si>
    <t>Revision de procedimientos que demuestren la efectividad de PLAFT en el sector. La UAF es quien levanta la info.</t>
  </si>
  <si>
    <t xml:space="preserve">A requerimiento del comité. Reuniones </t>
  </si>
  <si>
    <t>Nuevas disposiciones a Sectores de Supervision . Comunicaciones y requerimientos del Consejo, Información de gestión y acció</t>
  </si>
  <si>
    <t>Reuniones realizadas según requerimientos</t>
  </si>
  <si>
    <t>A requerimiento del comité . Reuniones</t>
  </si>
  <si>
    <t>Herramientas de monitoreo, informes de transacciones. Comunicaciones y requerimientos del Consejo, Información de gestión y acción</t>
  </si>
  <si>
    <t>Instituto de Desarrollo y Crédito Cooperativo (IDECOOP)</t>
  </si>
  <si>
    <t>Plan Operativo Anual 2024</t>
  </si>
  <si>
    <t>Misión</t>
  </si>
  <si>
    <t>Institución comprometida a fomentar y desarrollar el cooperativismo: regular, fiscalizar, educar, financiar y promover con valores éticos la economía social y solidaria en la República Dominicana.</t>
  </si>
  <si>
    <t>Visión</t>
  </si>
  <si>
    <t>Ser referente en desarrollo del modelo económico cooperativo con efectivas prácticas de gestión y regulación</t>
  </si>
  <si>
    <t>Valores</t>
  </si>
  <si>
    <t xml:space="preserve">Honestidad </t>
  </si>
  <si>
    <t>Solidaridad</t>
  </si>
  <si>
    <t>Trabajo en equipo</t>
  </si>
  <si>
    <t>Eficiencia</t>
  </si>
  <si>
    <t>Compromiso</t>
  </si>
  <si>
    <t xml:space="preserve">Objetivos </t>
  </si>
  <si>
    <t>1. Supervisar y Fiscalizar permanentemente las empresas cooperativas en el ámbito social y económico, dentro del marco de las normas establecidas.</t>
  </si>
  <si>
    <t>2. Asistir a las empresas cooperativas para el fortalecimiento de las acciones financieras, operativas, administrativas, sociales y legales.</t>
  </si>
  <si>
    <t>3. Implementar estrategias de sensibilización, capacitación y apoyo, para favorecer el mejoramiento sostenido de las competencias y gestión de movimiento cooperativo nacional.</t>
  </si>
  <si>
    <t>4.Implementar un modelo de gestión orientado a resultados para Içgarantizar el mejoramiento sostenido en la calidad del servicio que ofrece la institución.</t>
  </si>
  <si>
    <t>Propósitos</t>
  </si>
  <si>
    <t>1. Promover el desarrollo y el crecimiento del Sector Cooperativo, con mira a su integración en el proceso de globalización y liberación de la economía.</t>
  </si>
  <si>
    <t>2.Desarrollar planes de formación gerencial, especialización y tecnificación de los recursos humanos.</t>
  </si>
  <si>
    <t>3.Asesorar sistemáticamente a las Cooperativas en el área de contabilidad y administración, acorde con las necesidades.</t>
  </si>
  <si>
    <t xml:space="preserve">4. Replantear el rol del IDECOOP en el Sector Cooperativo con miras a un fortalecimiento institucional y poder aplicar políticas públicas en el sector Cooperativo.
</t>
  </si>
  <si>
    <t>Programa aprobado por la MA.</t>
  </si>
  <si>
    <t>Cantidad de cooperativas.</t>
  </si>
  <si>
    <t xml:space="preserve">Capacitación a Oficiales de Cumplimiento/ Órganos de Gestión. </t>
  </si>
  <si>
    <t>Cantidad de Oficiales de Cumplimiento/instituciones.</t>
  </si>
  <si>
    <t xml:space="preserve">Cantidad de cooperativas certificadas. </t>
  </si>
  <si>
    <r>
      <t xml:space="preserve">Certificados </t>
    </r>
    <r>
      <rPr>
        <i/>
        <sz val="11"/>
        <color theme="1"/>
        <rFont val="Calibri"/>
        <family val="2"/>
        <scheme val="minor"/>
      </rPr>
      <t>emitidos.</t>
    </r>
  </si>
  <si>
    <r>
      <t xml:space="preserve">De acuerdo a certificados </t>
    </r>
    <r>
      <rPr>
        <i/>
        <sz val="11"/>
        <color theme="1"/>
        <rFont val="Calibri"/>
        <family val="2"/>
        <scheme val="minor"/>
      </rPr>
      <t>emitidos.</t>
    </r>
  </si>
  <si>
    <t>Porcentaje de cumplimiento.</t>
  </si>
  <si>
    <r>
      <rPr>
        <i/>
        <sz val="11"/>
        <color theme="1"/>
        <rFont val="Calibri"/>
        <family val="2"/>
        <scheme val="minor"/>
      </rPr>
      <t>Programación de visitas de supervisión.</t>
    </r>
    <r>
      <rPr>
        <sz val="11"/>
        <color theme="1"/>
        <rFont val="Calibri"/>
        <family val="2"/>
        <scheme val="minor"/>
      </rPr>
      <t xml:space="preserve"> Calendario de supervision, informacion sobre cooperativas</t>
    </r>
  </si>
  <si>
    <r>
      <rPr>
        <i/>
        <sz val="11"/>
        <color theme="1"/>
        <rFont val="Calibri"/>
        <family val="2"/>
        <scheme val="minor"/>
      </rPr>
      <t>Número de visitas planificadas por Trimestre</t>
    </r>
    <r>
      <rPr>
        <sz val="11"/>
        <color theme="1"/>
        <rFont val="Calibri"/>
        <family val="2"/>
        <scheme val="minor"/>
      </rPr>
      <t xml:space="preserve"> Visitas</t>
    </r>
  </si>
  <si>
    <t>Supervision sobre la efectividad del Programa de Cumplimiento en las Cooperativas.</t>
  </si>
  <si>
    <t>Cantidad de cooperativas supervisadas.</t>
  </si>
  <si>
    <r>
      <rPr>
        <i/>
        <sz val="11"/>
        <color theme="1"/>
        <rFont val="Calibri"/>
        <family val="2"/>
        <scheme val="minor"/>
      </rPr>
      <t>Evaluaciones in-situ realizadas</t>
    </r>
    <r>
      <rPr>
        <sz val="11"/>
        <color theme="1"/>
        <rFont val="Calibri"/>
        <family val="2"/>
        <scheme val="minor"/>
      </rPr>
      <t>. Docuementacion de las cooperataivas , programa de cumplimento.</t>
    </r>
  </si>
  <si>
    <r>
      <t>Número de evaluaciones completadas.</t>
    </r>
    <r>
      <rPr>
        <sz val="11"/>
        <color theme="1"/>
        <rFont val="Calibri"/>
        <family val="2"/>
        <scheme val="minor"/>
      </rPr>
      <t>Cooperativas</t>
    </r>
  </si>
  <si>
    <t>Porcentaje de efectividad de cumplimiento.</t>
  </si>
  <si>
    <t>Expedientes de cooperativas existentes.</t>
  </si>
  <si>
    <t>Asegura la actualización constante de la información sobre las cooperativas, contribuyendo a mantener datos precisos y relevantes para la toma de decisiones</t>
  </si>
  <si>
    <t xml:space="preserve">Supervisiones Especiales.  </t>
  </si>
  <si>
    <t>Cantidad de supervisiones especiales.</t>
  </si>
  <si>
    <r>
      <rPr>
        <i/>
        <sz val="11"/>
        <color theme="1"/>
        <rFont val="Calibri"/>
        <family val="2"/>
        <scheme val="minor"/>
      </rPr>
      <t xml:space="preserve">Áreas de mejora identificadas </t>
    </r>
    <r>
      <rPr>
        <sz val="11"/>
        <color theme="1"/>
        <rFont val="Calibri"/>
        <family val="2"/>
        <scheme val="minor"/>
      </rPr>
      <t xml:space="preserve"> Situaciones o eventos que requieren supervisión especial</t>
    </r>
  </si>
  <si>
    <r>
      <rPr>
        <i/>
        <sz val="11"/>
        <color theme="1"/>
        <rFont val="Calibri"/>
        <family val="2"/>
        <scheme val="minor"/>
      </rPr>
      <t>Número de evaluaciones completadas.</t>
    </r>
    <r>
      <rPr>
        <sz val="11"/>
        <color theme="1"/>
        <rFont val="Calibri"/>
        <family val="2"/>
        <scheme val="minor"/>
      </rPr>
      <t>Superviones</t>
    </r>
  </si>
  <si>
    <t>Planificación y programación de supervisión en sede.</t>
  </si>
  <si>
    <t>Cantidad de supervisiones.</t>
  </si>
  <si>
    <t>Supervisión de cooperativas incorporadas extra situ (en sede).</t>
  </si>
  <si>
    <t>Porcentaje de supervisiones.</t>
  </si>
  <si>
    <t>Porcentaje de actualizaciones de expedientes remitidos.</t>
  </si>
  <si>
    <t>Asegurar que las cooperativas estén operando de acuerdo con las regulaciones y normativas establecidas.</t>
  </si>
  <si>
    <r>
      <rPr>
        <i/>
        <sz val="11"/>
        <color theme="1"/>
        <rFont val="Calibri"/>
        <family val="2"/>
      </rPr>
      <t xml:space="preserve">
Recopilacion de documentos, estadistica de datos y documentos recopilados. Análisis exhaustivo de datos</t>
    </r>
    <r>
      <rPr>
        <sz val="11"/>
        <color theme="1"/>
        <rFont val="Calibri"/>
        <family val="2"/>
      </rPr>
      <t xml:space="preserve">. Comunicaciones de actualización de expedientes, revisiones de manuales, actualizaciones de manuales y planes de acción de cooperativa
</t>
    </r>
  </si>
  <si>
    <r>
      <rPr>
        <i/>
        <sz val="11"/>
        <color theme="1"/>
        <rFont val="Calibri"/>
        <family val="2"/>
      </rPr>
      <t xml:space="preserve">Cooperativas Analizadas. </t>
    </r>
    <r>
      <rPr>
        <sz val="11"/>
        <color theme="1"/>
        <rFont val="Calibri"/>
        <family val="2"/>
      </rPr>
      <t xml:space="preserve">
</t>
    </r>
  </si>
  <si>
    <r>
      <rPr>
        <i/>
        <sz val="11"/>
        <color theme="1"/>
        <rFont val="Calibri"/>
        <family val="2"/>
      </rPr>
      <t xml:space="preserve">
Por tendencias identificadas. </t>
    </r>
    <r>
      <rPr>
        <sz val="11"/>
        <color theme="1"/>
        <rFont val="Calibri"/>
        <family val="2"/>
      </rPr>
      <t>Comunicaciones recibidas, Programa de supervisión, Información de cooperativa</t>
    </r>
  </si>
  <si>
    <r>
      <t xml:space="preserve">Cumplimiento de solicitudes. </t>
    </r>
    <r>
      <rPr>
        <sz val="11"/>
        <color theme="1"/>
        <rFont val="Calibri"/>
        <family val="2"/>
        <scheme val="minor"/>
      </rPr>
      <t>Solicitud</t>
    </r>
  </si>
  <si>
    <r>
      <t>Cumplimiento de requisitos</t>
    </r>
    <r>
      <rPr>
        <sz val="11"/>
        <color theme="1"/>
        <rFont val="Calibri"/>
        <family val="2"/>
        <scheme val="minor"/>
      </rPr>
      <t>.Levantamiento</t>
    </r>
  </si>
  <si>
    <r>
      <t xml:space="preserve">Cumplimiento de requisitos. </t>
    </r>
    <r>
      <rPr>
        <sz val="11"/>
        <color theme="1"/>
        <rFont val="Calibri"/>
        <family val="2"/>
        <scheme val="minor"/>
      </rPr>
      <t>Congelamientos</t>
    </r>
  </si>
  <si>
    <t>Revision Semestral</t>
  </si>
  <si>
    <t xml:space="preserve">Revision de acuerdo a cuestionario de validacion. </t>
  </si>
  <si>
    <t>Asesoría en PLAFT con enfoque basado en riesgo.</t>
  </si>
  <si>
    <t>Validacion de guia de actualizaciones por calificaciones arrojadas.</t>
  </si>
  <si>
    <t>Programa por temas criticos a tratar o resoluciones a tratar</t>
  </si>
  <si>
    <t xml:space="preserve">De acuerdo a programacion realizada. </t>
  </si>
  <si>
    <t xml:space="preserve">Información sobre el contenido mínimo de acuerdo a grupo de capacitados.  Listado de entidades a capacitar </t>
  </si>
  <si>
    <t xml:space="preserve">DIVISIÓN DE COOPERACIÓN INTERNACIONAL </t>
  </si>
  <si>
    <t>Relacionar a la Institución con los principales Organismos Internacionales del Mundo Cooperativista</t>
  </si>
  <si>
    <t>Identificación de organismos</t>
  </si>
  <si>
    <t>Número de organismos internacionales identificados.</t>
  </si>
  <si>
    <t>Personal de cooperación, investigación</t>
  </si>
  <si>
    <t>Cantidad de organismos</t>
  </si>
  <si>
    <t>Organismos identificados y listados</t>
  </si>
  <si>
    <t>Elaboración de Propuesta macro para alianzas</t>
  </si>
  <si>
    <t>Propuesta macro completada y presentada.</t>
  </si>
  <si>
    <t>Información sobre posibles aliados, recursos para la elaboración.</t>
  </si>
  <si>
    <t>: Propuesta macro finalizada.</t>
  </si>
  <si>
    <t>Propuesta integral y atractiva para posibles aliados.</t>
  </si>
  <si>
    <t>Establecimiento de alianzas.</t>
  </si>
  <si>
    <t>Cantidad de alianzas establecidas.</t>
  </si>
  <si>
    <t>Personal de cooperación, relaciones públicas.</t>
  </si>
  <si>
    <t>Cantidad de alianzas</t>
  </si>
  <si>
    <t>Alianzas establecidas y colaboración internacional</t>
  </si>
  <si>
    <t>Establecer acuerdos y relaciones con organismos e instituciones nacionales e internacionales que incidan en el desarrollo del Idecoop  y de las Cooperativas.</t>
  </si>
  <si>
    <t>Planificación de reuniones.</t>
  </si>
  <si>
    <t>Plan de reuniones elaborado y aprobado.</t>
  </si>
  <si>
    <t>Personal de cooperación, calendario de reuniones.</t>
  </si>
  <si>
    <t>Plan de reuniones</t>
  </si>
  <si>
    <t>Plan de reuniones elaborado y aprobado</t>
  </si>
  <si>
    <t>Elaboración de acuerdo o convenio.</t>
  </si>
  <si>
    <t xml:space="preserve"> Acuerdo o convenio finalizado y firmado.</t>
  </si>
  <si>
    <t>Términos y condiciones acordados por todas las partes, asesoramiento legal si es necesario.</t>
  </si>
  <si>
    <t xml:space="preserve"> Acuerdo o convenio completo.</t>
  </si>
  <si>
    <t>Acuerdo formalizado que establece derechos y obligaciones claros para todas las partes involucradas.</t>
  </si>
  <si>
    <t>Establecimiento de acuerdos.</t>
  </si>
  <si>
    <t>Cantidad de acuerdos establecidos y firmados.</t>
  </si>
  <si>
    <t>Cantidad de acuerdos</t>
  </si>
  <si>
    <t>Acuerdos firmados y colaboración institucional</t>
  </si>
  <si>
    <t>Seguimiento a avances de compromisos asumidos.</t>
  </si>
  <si>
    <t>Número de compromisos evaluados y avances registrados.</t>
  </si>
  <si>
    <t>Documentos de los compromisos asumidos, informes de progreso proporcionados por las partes involucradas, registros de seguimiento.</t>
  </si>
  <si>
    <t>Compromisos evaluados y avances registrados.</t>
  </si>
  <si>
    <t>Supervisión efectiva de los compromisos, identificación de desviaciones y acciones correctivas cuando sea necesario.</t>
  </si>
  <si>
    <t>Planificación de reunione scon con las unidades ejecutoras interna.</t>
  </si>
  <si>
    <t>Número de reuniones planificadas y realizadas.</t>
  </si>
  <si>
    <t>Calendario institucional, listado de unidades ejecutoras internas, temas y agendas a discutir en las reuniones.</t>
  </si>
  <si>
    <t>Reuniones planificadas y realizadas.</t>
  </si>
  <si>
    <t>Coordinación efectiva con las unidades ejecutoras internas, discusión y avance en temas clave de interés institucional.</t>
  </si>
  <si>
    <t xml:space="preserve">Convocatoria  y Coordinación de reuniones. </t>
  </si>
  <si>
    <t>Cantidad de convocatorias realizadas.</t>
  </si>
  <si>
    <t>Agenda de la reunión, listado de participantes, documentos relevantes.</t>
  </si>
  <si>
    <t>Cantidad de convocatorias.</t>
  </si>
  <si>
    <t>Convocatorias efectuadas y participación.</t>
  </si>
  <si>
    <t>Seguimiento de Acuerdos y Compromisos.</t>
  </si>
  <si>
    <t>Número de acuerdos y compromisos de seguimiento.</t>
  </si>
  <si>
    <t>Minutas de reuniones anteriores, seguimiento de tareas.</t>
  </si>
  <si>
    <t>Número de acuerdos y compromisos.</t>
  </si>
  <si>
    <t>Seguimiento efectivo de acuerdos y compromisos.</t>
  </si>
  <si>
    <t>Realización de informe de los avances.</t>
  </si>
  <si>
    <t xml:space="preserve"> Número de informes de avances producidos.</t>
  </si>
  <si>
    <t>Datos y registros de los proyectos o iniciativas, informes parciales, información sobre el progreso, resultados obtenidos, etc.</t>
  </si>
  <si>
    <t xml:space="preserve"> Informes generados.</t>
  </si>
  <si>
    <t>Documentación y comunicación efectiva de los avances y resultados de proyectos o iniciativas, facilitando la toma de decisiones informadas y la transparencia en la gestión.</t>
  </si>
  <si>
    <t>Jornadas de trabajo y organización de jornadas de trabajo.</t>
  </si>
  <si>
    <t>Número de jornadas de trabajo realizadas.</t>
  </si>
  <si>
    <t>Agenda de seguimiento y evaluación de acuerdos.
Listado de participantes clave.
Recursos logísticos para la organización de las jornadas.</t>
  </si>
  <si>
    <t>Cantidad de jornadas</t>
  </si>
  <si>
    <t xml:space="preserve"> Jornadas de trabajo convocadas y organizadas de manera efectiva para discutir el progreso de los acuerdos.</t>
  </si>
  <si>
    <t>Elaboración de informes de seguimiento y evaluación.</t>
  </si>
  <si>
    <t xml:space="preserve"> Número de informes de seguimiento y evaluación elaborados.</t>
  </si>
  <si>
    <t>Datos recopilados durante las jornadas de trabajo.
Información relevante sobre el progreso de los acuerdos.
Herramientas de análisis y seguimiento.</t>
  </si>
  <si>
    <t>Cantidad de áreas</t>
  </si>
  <si>
    <t>Informes de seguimiento y evaluación elaborados de manera oportuna y precisa para evaluar el progreso de los acuerdos y tomar decisiones informadas.</t>
  </si>
  <si>
    <t>Implementación de acciones correctivas y mejoras.</t>
  </si>
  <si>
    <t>Número de acciones correctivas e iniciativas de mejora implementadas.</t>
  </si>
  <si>
    <t>Resultados de los informes de seguimiento y evaluación.
Recursos humanos y financieros asignados para la implementación.
Planes de acción y estrategias de mejoras.</t>
  </si>
  <si>
    <t xml:space="preserve"> Cantidad de acciones implementadas</t>
  </si>
  <si>
    <t xml:space="preserve"> Implementación efectiva de acciones correctivas y mejoras identificadas en los informes de seguimiento y evaluación para fortalecer los procesos de firmas de acuerdos y su impacto.</t>
  </si>
  <si>
    <t xml:space="preserve">Gestionar reuniones con las Instituciones acordadas </t>
  </si>
  <si>
    <t xml:space="preserve">Realizacion de reuniones de seguimiento con áreas de la institución involucradas en procesos de firmas de acuerdos. </t>
  </si>
  <si>
    <t>Elaboración de estadísticas sobre el universo de cooperativas existentes a nivel nacional.</t>
  </si>
  <si>
    <t>Apoyo técnico en materia de estadísticas (encuestas, evaluaciones, procesamiento, etc.),</t>
  </si>
  <si>
    <t>Cantidad de actividades realizadas.</t>
  </si>
  <si>
    <t>Cantidad de actividades.</t>
  </si>
  <si>
    <t>Elaboración de respuestas a solicitudes OAI, según requerimientos.</t>
  </si>
  <si>
    <t>Porcentaje de respuestas a solicitudes de la OAI.</t>
  </si>
  <si>
    <t>Numero de respuestas.</t>
  </si>
  <si>
    <t>Respuesta en tiempo requerido a solicitudes de la OAI.</t>
  </si>
  <si>
    <t>Actualización de base de datos de las cooperativas.</t>
  </si>
  <si>
    <t>Expedientes de cooperativas existentes.
Herramientas de recopilación y actualización de datos.
Personal capacitado para la actualización.</t>
  </si>
  <si>
    <t>Actualización constante de la información sobre las cooperativas, contribuyendo a mantener datos precisos y relevantes para la toma de decisiones.</t>
  </si>
  <si>
    <t>Generación de estadísticas sobre el universo de cooperativas existentes a nivel nacional.</t>
  </si>
  <si>
    <t>Reportes estadísticos.</t>
  </si>
  <si>
    <t>Cantidad de datos analizados.</t>
  </si>
  <si>
    <t>Datos completos y actualizados referentes al universo cooperativas a nivel nacional, desglosados por Centros Regionales y Tipología.</t>
  </si>
  <si>
    <t>Cantidad de Cooperativas.</t>
  </si>
  <si>
    <t>Base de datos actualizada con un porcentaje específico de expedientes de cooperativas.  
Mejora en la precisión y relevancia de las estadísticas nacionales sobre cooperativas.</t>
  </si>
  <si>
    <t>Porcentajes de bases de datos digitadas.</t>
  </si>
  <si>
    <t>Porcentaje de bases de datos digitadas.</t>
  </si>
  <si>
    <t>Encuestas de evaluación institucional y estados financieros de cooperativas.
Personal capacitado para procesamiento y digitación.</t>
  </si>
  <si>
    <t>Elaboración de reportes e informes de medición de satisfacción de usuarios y de resultados de evaluaciones institucionales.</t>
  </si>
  <si>
    <t>Promedio</t>
  </si>
  <si>
    <t>Elaboración y diseño de infografía para el portal institucional.</t>
  </si>
  <si>
    <t>Cantidad de actualziaciones de infografías.</t>
  </si>
  <si>
    <t>Calidad de infografía presentada.</t>
  </si>
  <si>
    <t>Reportes e informes.</t>
  </si>
  <si>
    <t>Carga actualizada satisfactoría de infografía para la pagina WEB.</t>
  </si>
  <si>
    <t>Conocimiento técnico en el área.</t>
  </si>
  <si>
    <t>Colaboración oportuna a las áreas con necesidades técnicas en materia de estadística.</t>
  </si>
  <si>
    <t>Datos e Información resguardada en la Base de Dato.</t>
  </si>
  <si>
    <t>Datos e Información digitada y clasificada en la BD.</t>
  </si>
  <si>
    <t>Elaboración de reportes periódicos de estadísticas del sector cooperativo.</t>
  </si>
  <si>
    <t>Datos e Información digitada y clasificada en la Base de Dato.</t>
  </si>
  <si>
    <t>Procesamiento y digitación de encuestas, evaluación institucional y estados financieros de las  cooperativas a nivel nacional.</t>
  </si>
  <si>
    <t xml:space="preserve"> Garantiza la transformación eficiente de datos en información digital, facilitando un análisis más rápido y preciso de la situación de las cooperativas a nivel nacional</t>
  </si>
  <si>
    <t>Promedio de Índice de Satisfacción.
Cantidad de reportes de resultados.</t>
  </si>
  <si>
    <t>Informe de resultados de satisfacción de los usuarios externos por los servicios de la Instituciones.</t>
  </si>
  <si>
    <t>Elaboración del Plan Operativo Anual, 2025</t>
  </si>
  <si>
    <t>Capatación de manejo de herramientas de Planificación Estratégica.</t>
  </si>
  <si>
    <t>Cantidad de personas/Departamentos Participantes.</t>
  </si>
  <si>
    <t xml:space="preserve">Cantidad de personas/departamentos participantes capacitados </t>
  </si>
  <si>
    <t>Material de capacitación sobre herramientas de Planificación Estratégica.
Acceso a las herramientas y recursos necesarios.
Expertos o facilitadores para la capacitación.
Espacio adecuado para la capacitación.</t>
  </si>
  <si>
    <t>Mejora en la capacidad y competencia de los participantes en el manejo de herramientas de Planificación Estratégica, facilitando su aplicación efectiva en la elaboración del Plan Operativo Anual 2025.</t>
  </si>
  <si>
    <t>Socialización y comprensión del POA.</t>
  </si>
  <si>
    <t>Objetivos del POA, talleres programados.</t>
  </si>
  <si>
    <t>Inicio de la socialización y comprensión del POA.</t>
  </si>
  <si>
    <t>Elaboración de reporte de resultados.</t>
  </si>
  <si>
    <t>Logros y resultados del POA.</t>
  </si>
  <si>
    <t>Comunicación efectiva de logros y resultados</t>
  </si>
  <si>
    <t>Coordinación de la POA de las direcciones regionales, a través de la DFyD.</t>
  </si>
  <si>
    <t>Cantidad de POA regionales.</t>
  </si>
  <si>
    <t>Objetivos del POA, registros de cumplimiento.</t>
  </si>
  <si>
    <t>Porcentaje de cumplimiento de objetivos calculado.</t>
  </si>
  <si>
    <t>Coordinación de la planificación presupuestaria  por productos y áreas.</t>
  </si>
  <si>
    <t>Presupuesto formulado.</t>
  </si>
  <si>
    <t xml:space="preserve">Preparación del Plan Anual de Compras  y Contrataciones (PACC). </t>
  </si>
  <si>
    <t>Levantamiento de requerimientos y/o necesidades de las diferentes áreas.</t>
  </si>
  <si>
    <t>Cantidad de requerimientos levantado.</t>
  </si>
  <si>
    <t>Requerimiento</t>
  </si>
  <si>
    <t>Solicitudes y necesidades de las áreas.</t>
  </si>
  <si>
    <t>Requerimientos identificados y documentados.</t>
  </si>
  <si>
    <t xml:space="preserve">Elaboración de la matriz de necesidades de PACC de las áreas.  </t>
  </si>
  <si>
    <t>Cantidad de necesidades/áreas.</t>
  </si>
  <si>
    <t>Matrices</t>
  </si>
  <si>
    <t>Requerimiento levantados, informes de las áreas</t>
  </si>
  <si>
    <t>Matriz consolidada preparada envida al depto. de Compras y Contrataciones.</t>
  </si>
  <si>
    <t>Elaboración de informes de Seguimiento del Plan de Compras.</t>
  </si>
  <si>
    <t>Cantidad de informes de seguimiento.</t>
  </si>
  <si>
    <t>Plan anual de Comoras, datos de ejecución.</t>
  </si>
  <si>
    <t>Informes de seguimiento detallados y preparados.</t>
  </si>
  <si>
    <t>Monitoreo de cumplimiento de indicadores de eficiencia del PACC.</t>
  </si>
  <si>
    <t xml:space="preserve"> Porcentaje de cumplimiento.</t>
  </si>
  <si>
    <t>Plan Anual de Compras, Informes de seguimiento.</t>
  </si>
  <si>
    <t>Indicadores de la eficiencia de cumplimiento del PACC monitoreados y evaluados exitosamente.</t>
  </si>
  <si>
    <t>Presentación trimestrales de los consolidados del POA, para el cumplimiento de la Ley 200-04</t>
  </si>
  <si>
    <t>Documentación de Cumplimiento Trimestral de Metas Físicas y Programáticas.</t>
  </si>
  <si>
    <t>Informes de cumplimiento trimestral validados, aprobados y remitidos.</t>
  </si>
  <si>
    <t>Información de cumplimiento, informes trimestrales previos, plantillas.</t>
  </si>
  <si>
    <t>Informes trimestrales redactados.</t>
  </si>
  <si>
    <t>Revisión y Validación de Informes de Cumplimiento.</t>
  </si>
  <si>
    <t>Informes redactados, retroalimentación de áreas involucradas.</t>
  </si>
  <si>
    <t>Informes revisados y validados</t>
  </si>
  <si>
    <t>Aprobación de Informes de Cumplimiento</t>
  </si>
  <si>
    <t>Informes revisados y validados, aprobación de dirección de PyD.</t>
  </si>
  <si>
    <t>Informes remitidos y aprobados</t>
  </si>
  <si>
    <t>Elaboración de reporte consolidado de resultados trimestrales.</t>
  </si>
  <si>
    <t>Informe consolidado trimestral.</t>
  </si>
  <si>
    <t>Datos trimestrales de desempeño y cumplimiento.
Retroalimentación de las áreas involucradas.</t>
  </si>
  <si>
    <t>Informe consolidado claro y comprensible.
Identificación de áreas de éxito y posibles desafíos.
Base sólida para la presentación trimestral.</t>
  </si>
  <si>
    <t>Cumplimiento de Obligación de Transparencia.</t>
  </si>
  <si>
    <t>Informes aprobados, destinatarios de informes, plataforma de envío.</t>
  </si>
  <si>
    <t>Informes .</t>
  </si>
  <si>
    <t xml:space="preserve">Encuentro de presentación cumplimiento institucional del cierre POA. </t>
  </si>
  <si>
    <t>Cantidad de personas/areas participantes.</t>
  </si>
  <si>
    <t xml:space="preserve"> Agendas del cierre del POA, material de presentación, y espacios adecuados para el encuentro.</t>
  </si>
  <si>
    <t>Comprensión clara y compartida del cumplimiento institucional del cierre del POA.</t>
  </si>
  <si>
    <t>Procesamiento de datos para la elaboración de la Memoria Institucional</t>
  </si>
  <si>
    <t>Recopilación logros y eventos significativos del año.</t>
  </si>
  <si>
    <t>Cantidad de logros y eventos recopilados</t>
  </si>
  <si>
    <t>Número de logros y eventos recopilados</t>
  </si>
  <si>
    <t>Información de logros y eventos del año</t>
  </si>
  <si>
    <t>Información recopilada y organizada de manera eficiente.</t>
  </si>
  <si>
    <t>Organización información de las áreas.</t>
  </si>
  <si>
    <t>Porcentaje de informacion organizada.</t>
  </si>
  <si>
    <t>Estructura de la Memoria Institucional</t>
  </si>
  <si>
    <t>Memoria Institucional con una estructura lógica y organizada.</t>
  </si>
  <si>
    <t>Redacción de contenidos de la Memoria Institucional.</t>
  </si>
  <si>
    <t>Cantidad de páginas redactadas.</t>
  </si>
  <si>
    <t>Cantidad de secciones temáticas redactadas</t>
  </si>
  <si>
    <t>Contenidos de la Memoria Institucional</t>
  </si>
  <si>
    <t>Contenidos completos y relevantes en la Memoria Institucional.</t>
  </si>
  <si>
    <t>Diseño y maquetación de la Memoria Institucional.</t>
  </si>
  <si>
    <t>Número de secciones maquetadas.</t>
  </si>
  <si>
    <t>Número de secciones maquetadas</t>
  </si>
  <si>
    <t>Diseño gráfico y maquetación</t>
  </si>
  <si>
    <t>Memoria Institucional con un diseño atractivo y legible.</t>
  </si>
  <si>
    <t>Revisión y validación contenido y diseño.</t>
  </si>
  <si>
    <t>Número de revisiones validadas y completadas.</t>
  </si>
  <si>
    <t>Número de revisiones completadas</t>
  </si>
  <si>
    <t>Contenido y diseño de la Memoria</t>
  </si>
  <si>
    <t>Memoria Institucional sin errores y con diseño consistente.</t>
  </si>
  <si>
    <t>Remisión para aprobación al PA.</t>
  </si>
  <si>
    <t>Cumplimiento de los plazos de remisión.</t>
  </si>
  <si>
    <t>Cumplimiento de plazos</t>
  </si>
  <si>
    <t>Documentos de aprobación y ajuste</t>
  </si>
  <si>
    <t>Aprobación y ajuste oportuno de la Memoria Institucional.</t>
  </si>
  <si>
    <t>Preparación versión final para cargar al sistema, distribución y publicación.</t>
  </si>
  <si>
    <t>Versión final cargada.</t>
  </si>
  <si>
    <t xml:space="preserve">Memoria Institucional </t>
  </si>
  <si>
    <t>Memoria Institucional final</t>
  </si>
  <si>
    <t>Memoria Institucional disponible para su difusión.</t>
  </si>
  <si>
    <t>Evaluación de Medio Término del Plan Estratégico Institucional (PEI), Idecoop, 2020-2025.</t>
  </si>
  <si>
    <t>Elaboración de Términos de Referencia (TDR).</t>
  </si>
  <si>
    <t>Términos de Referencia (TDR) elaborados.</t>
  </si>
  <si>
    <t>Requerimientos de Consultoría y Objetivos definidos.</t>
  </si>
  <si>
    <t>Términos de Referencia (TDR) completos y listos para su uso.</t>
  </si>
  <si>
    <t>Seguimiento al progreso de la Consultoría.</t>
  </si>
  <si>
    <t>Indicadores específicos de progreso y cumplimiento de la consultoría.</t>
  </si>
  <si>
    <t>Porcentaje de cumplimiento de los indicadores de progreso.</t>
  </si>
  <si>
    <t>Términos de Referencia (TDR) y Plan de Trabajo de la Consultoría.</t>
  </si>
  <si>
    <t>Progreso y cumplimiento medibles y evaluables durante la consultoría.</t>
  </si>
  <si>
    <t>Acompañamiento y validación con las áreas.</t>
  </si>
  <si>
    <t xml:space="preserve">Porcentaje de progreso </t>
  </si>
  <si>
    <t>Porcentaje  de evaluaciones y seguimientos realizados.</t>
  </si>
  <si>
    <t>Información de seguimiento y Plan de Trabajo de la Consultoría.</t>
  </si>
  <si>
    <t>Seguimiento efectivo y evaluación continua de la consultoría.</t>
  </si>
  <si>
    <t>Presentación de ajuste del PEI a la MA.</t>
  </si>
  <si>
    <t>Entrega y revisión del informe final.</t>
  </si>
  <si>
    <t>Número de revisiones y aprobaciones del informe.</t>
  </si>
  <si>
    <t>Resultados y hallazgos de la consultoría.</t>
  </si>
  <si>
    <t>Informe final detallado y completo de la consultoría.</t>
  </si>
  <si>
    <t>Socialización de resultados y hallazgos.</t>
  </si>
  <si>
    <t>Cantidad de participantes/áreas.</t>
  </si>
  <si>
    <t>Número.</t>
  </si>
  <si>
    <t>Informe Final de la Consultoría,  Lista de Tomadores de Decisiones.</t>
  </si>
  <si>
    <t>Evento de socialización organizadas y llevadas a cabo según lo programado.</t>
  </si>
  <si>
    <t>Presentación del Informe Final y PEI 2024-2025,  actualizado.</t>
  </si>
  <si>
    <t>Cantidad de documentos.</t>
  </si>
  <si>
    <t>Informe de Seguimiento.</t>
  </si>
  <si>
    <t>Propuesta de  implementación.</t>
  </si>
  <si>
    <t>Socializada la propuesta de hallazgo de Evaluación de Medio Término del Plan Estratégico Institucional 2025 y Presupuesto 2024.</t>
  </si>
  <si>
    <t>Implementación del Sistema de Gestión de Calidad (ISO 9001-2015);  ISO 37001</t>
  </si>
  <si>
    <t>Contratación de empresa certificada, Recursos asignados</t>
  </si>
  <si>
    <t>Cantidad de empleados capacitados</t>
  </si>
  <si>
    <t>Personal capacitado para adoptar un enfoque basado en la  Norma ISO 9001-2015 y mejora en los servicios brindados.</t>
  </si>
  <si>
    <t>Establecimiento y aplicación de mejora en la gestión documental, a partir de la certitificación del personal</t>
  </si>
  <si>
    <t>Análisis de Procesos Actuales, Diseño de Procedimientos, Capacitación del Personal</t>
  </si>
  <si>
    <t>Cantidad de procesos</t>
  </si>
  <si>
    <t>Procesos estandarizados de acuerdo con normativas ISO en preparación para futura certificación.</t>
  </si>
  <si>
    <t>Plan de Auditorías, Equipo de Auditoría, Documentación de Resultados de Auditorías</t>
  </si>
  <si>
    <t>Resultados de auditorías</t>
  </si>
  <si>
    <t>Evaluación del cumplimiento con requisitos de ISO y preparación para futura certificación.</t>
  </si>
  <si>
    <t>Evaluación de Cumplimiento, Planes de Acción de Mejora.</t>
  </si>
  <si>
    <t>Cantidad de planes</t>
  </si>
  <si>
    <t>Implementación de planes de mejora para alcanzar los estándares ISO en preparación para futura certificación.</t>
  </si>
  <si>
    <t>Fortalecimiento Oficina Virtual</t>
  </si>
  <si>
    <t>Equipo de soporte técnico, retroalimentación de usuarios</t>
  </si>
  <si>
    <t>Lista de Procesos, criterios de selección</t>
  </si>
  <si>
    <t>Cantidad de Procesos</t>
  </si>
  <si>
    <t>Diseño e Implementación de Procesos Automatizados</t>
  </si>
  <si>
    <t>Cantidad de Procesos automatizados</t>
  </si>
  <si>
    <t>Diseño de Procesos, Herramientas de Automatización, Equipo de Implementación</t>
  </si>
  <si>
    <t>Programas de Capacitación, Personal capacitado</t>
  </si>
  <si>
    <t>Seguimiento y Evaluación de Procesos Automatizados</t>
  </si>
  <si>
    <t>Índice de eficiencia de los procesos</t>
  </si>
  <si>
    <t>Herramientas de seguimiento, retroalimentación de usuarios con la matriz de procesos.</t>
  </si>
  <si>
    <t xml:space="preserve">Implementación de la Carta Compromiso </t>
  </si>
  <si>
    <t>Gestión de Buzon de Quejas y Sugerencias</t>
  </si>
  <si>
    <t>Cantidad de recepción de buzón de quejas y sugerencias.</t>
  </si>
  <si>
    <t>Mecanismos de Recepción, Personal de Atención al Ciudadano, Procedimientos de Gestión de Quejas y Sugerencias</t>
  </si>
  <si>
    <t>Cantidad de quejas/sugerencias</t>
  </si>
  <si>
    <t>Eficiente recepción y gestión de quejas y sugerencias de acuerdo con los procedimientos establecidos.</t>
  </si>
  <si>
    <t>Elaboración de Plan de Accion.</t>
  </si>
  <si>
    <t>90% de acciones implementadas.</t>
  </si>
  <si>
    <t>Evaluación de quejas y sugerencias, Planes de acción y mejora, Recursos asignados</t>
  </si>
  <si>
    <t>Cantidad de medidas subsanadas</t>
  </si>
  <si>
    <t>Implementación de acciones para subsanar deficiencias y mejorar la calidad de los servicios.</t>
  </si>
  <si>
    <t>Aplicación de encuesta de la Satisfacción de usuarios.</t>
  </si>
  <si>
    <t>Índice de satisfacción de usuarios.</t>
  </si>
  <si>
    <t>Encuestas de satisfacción ciudadana</t>
  </si>
  <si>
    <t>Porcentaje (0-100)</t>
  </si>
  <si>
    <t>Evaluación positiva de los ciudadanos en cuanto a la calidad de los servicios y la satisfacción con los mismos.</t>
  </si>
  <si>
    <t>Implmentación del Plan de Mejora 2024.</t>
  </si>
  <si>
    <t>Elaboración del Plan de Mejora 2024.</t>
  </si>
  <si>
    <t>Porcentaje de avances de las mejoras continua.</t>
  </si>
  <si>
    <t>Informe de Retorno de la auditoria revisado para aplicar las oportunidades de mejora.</t>
  </si>
  <si>
    <t>Informe de implementación del PMI año anterior</t>
  </si>
  <si>
    <t xml:space="preserve">Plan de Mejora aplicado </t>
  </si>
  <si>
    <t>Incorporación de las actividades del Informe de Retorno al PM 2024.</t>
  </si>
  <si>
    <t>Guia de autoevaluación
Informe de PMI elaborada</t>
  </si>
  <si>
    <t>Guia de autoevaluación</t>
  </si>
  <si>
    <t>Guia de autoevaluación 2024</t>
  </si>
  <si>
    <t>Evaluación del nivel de cumplimiento.</t>
  </si>
  <si>
    <t>Plan de mejora y su implementación 2024</t>
  </si>
  <si>
    <t>Informe de implementación del PMI 2024</t>
  </si>
  <si>
    <t>Matriz de implementación del PMI 2025</t>
  </si>
  <si>
    <t>Elaboración de reporte/Informe de cumplimiento.</t>
  </si>
  <si>
    <t xml:space="preserve">Medalla Obtenida después de la deliberación del Jurado </t>
  </si>
  <si>
    <t>Informe de Retorno</t>
  </si>
  <si>
    <t xml:space="preserve">Calificación obtenida después de la deliberación del Jurado </t>
  </si>
  <si>
    <t>Cumplimiento del Sistema de Gestión de Administración Público (SISMAP)</t>
  </si>
  <si>
    <t>Evaluación de Cumplimiento de SISMAP</t>
  </si>
  <si>
    <t>Porcentaje de cumplimiento en SISMAP.</t>
  </si>
  <si>
    <t>Datos de Cumplimiento, Criterios de Evaluación</t>
  </si>
  <si>
    <t>Evaluación del cumplimiento del Sistema de Gestión de Administración Pública (SISMAP).</t>
  </si>
  <si>
    <t>Identificación de Áreas de Mejora</t>
  </si>
  <si>
    <t>Cantidad de áreas identificadas para mejora.</t>
  </si>
  <si>
    <t>Resultados de Evaluación del año anterior, Análisis de Deficiencias</t>
  </si>
  <si>
    <t>Áreas de Mejora Identificadas</t>
  </si>
  <si>
    <t>Identificación de áreas que requieren mejoras en el cumplimiento de SISMAP.</t>
  </si>
  <si>
    <t>Elaboración del Plan de Mejora 2025.</t>
  </si>
  <si>
    <t>Plan de Mejora aprobado</t>
  </si>
  <si>
    <t>Áreas de Mejora Identificadas, Recursos asignados</t>
  </si>
  <si>
    <t>Plan de Mejora</t>
  </si>
  <si>
    <t>Plan de Mejora para abordar las áreas de mejora identificadas en SISMAP.</t>
  </si>
  <si>
    <t>Implementación de Acciones de Mejora.</t>
  </si>
  <si>
    <t>Cantidad de acciones de mejora implementadas.</t>
  </si>
  <si>
    <t>Plan de Mejora, Recursos asignados</t>
  </si>
  <si>
    <t>Cantidad de Acciones Realizadas</t>
  </si>
  <si>
    <t>Ejecución de acciones de mejora de acuerdo con el plan establecido.</t>
  </si>
  <si>
    <t>Monitoreo y Seguimiento del Cumplimiento.</t>
  </si>
  <si>
    <t>Porcentaje (promedio) de desempeño institucional en el Sistema (SISMAP).</t>
  </si>
  <si>
    <t>Seguimiento de Acciones, Recursos</t>
  </si>
  <si>
    <t>Informes de Avance</t>
  </si>
  <si>
    <t>Registro y seguimiento de los avances en el cumplimiento de las acciones de mejora.</t>
  </si>
  <si>
    <t>Elaboración de reporte/informe del Cumplimiento.</t>
  </si>
  <si>
    <t>Evaluación de Resultados de Mejora.</t>
  </si>
  <si>
    <t>Evaluación semestral de la implementación del PM 2024.</t>
  </si>
  <si>
    <t>Resultados de Acciones, Criterios de Evaluación</t>
  </si>
  <si>
    <t>Evaluación del Cumplimiento</t>
  </si>
  <si>
    <t>Evaluación del grado de cumplimiento y mejora de las áreas identificadas en SISMAP.</t>
  </si>
  <si>
    <t>Elaboración del informe de la implementación del PM.</t>
  </si>
  <si>
    <t>Porcentaje de cumplimiento del PM.</t>
  </si>
  <si>
    <t>Elaboración del reporte de cumplimiento del SISCOMPRAS.</t>
  </si>
  <si>
    <t>Aplicación y carga de NOBACI</t>
  </si>
  <si>
    <t>Identificación de Mejora en los Procesos.</t>
  </si>
  <si>
    <t>Áreas identificadas para actualizar conforme los requerimientos</t>
  </si>
  <si>
    <t>8</t>
  </si>
  <si>
    <t>Plan de trabajo basado en los requerimientos de NOBACI</t>
  </si>
  <si>
    <t>Identificación de áreas que requieren mejoras en el cumplimiento de NOBACI.</t>
  </si>
  <si>
    <t>Planificación de Acciones de Mejora</t>
  </si>
  <si>
    <t>Matriz del plan de trabajo para la carga al Sistema de NOBACI</t>
  </si>
  <si>
    <t>Plan de trabajo para abordar las áreas de mejora identificadas en NOBACI.</t>
  </si>
  <si>
    <t>Implementación de Acciones de Mejora</t>
  </si>
  <si>
    <t>Cantidad de acciones de mejora implementadas</t>
  </si>
  <si>
    <t>Monitoreo y Seguimiento del Cumplimiento</t>
  </si>
  <si>
    <t>Porcentaje de avances y resultados del cumplimiento del sistema de NOBACI</t>
  </si>
  <si>
    <t>Seguimiento de Acciones,</t>
  </si>
  <si>
    <t xml:space="preserve">Implementación de Manuales , Políticas de procedimientos internos </t>
  </si>
  <si>
    <t>Levantamiento de mejoras en los procesos de acuerdo a las necesidades del área/institución</t>
  </si>
  <si>
    <t>Cantidad de Documentos aprobados</t>
  </si>
  <si>
    <t>Reuniones de levantamientos requeridas para mejorar las areas</t>
  </si>
  <si>
    <t>Cumplimiento de políticas y procedimientos internos y mejora continua.</t>
  </si>
  <si>
    <t>Capacitación y Entrenamiento del Personal</t>
  </si>
  <si>
    <t>Programas de Capacitación, Evaluación de Capacitación</t>
  </si>
  <si>
    <t>Número de cursos y talleres impartidos</t>
  </si>
  <si>
    <t>Personal capacitado y actualizado en políticas y procedimientos internos.y la socialización.</t>
  </si>
  <si>
    <t>Porcentaje de cumplimiento de las áreas</t>
  </si>
  <si>
    <t>Establecimiento de Indicadores, Seguimiento de Cumplimiento, Evaluación de Resultados</t>
  </si>
  <si>
    <t>Cumplimiento efectivo de las áreas con políticas y procedimientos internos.</t>
  </si>
  <si>
    <t xml:space="preserve">Medición de la satisfacción ciudadana </t>
  </si>
  <si>
    <t>Diseño y Aplicación de Encuesta de Satisfacción</t>
  </si>
  <si>
    <t>Cantidad de encuestas realizadas</t>
  </si>
  <si>
    <t>Cuestionario diseñado, Cuestionario de Encuesta, Estrategia de Aplicación, Datos de Encuestados</t>
  </si>
  <si>
    <t>Datos de satisfacción ciudadana recopilados y almacenados.</t>
  </si>
  <si>
    <t>Datos de Encuesta Procesados, Análisis Estadístico, Informes de Satisfacción</t>
  </si>
  <si>
    <t>Informes de satisfacción</t>
  </si>
  <si>
    <t>Resultados de análisis presentados a la Dirección y equipo para la toma de decisiones informadas.</t>
  </si>
  <si>
    <t>Porcentaje de implementación</t>
  </si>
  <si>
    <t>Mejoras identificadas implementadas para aumentar la satisfacción y la calidad de los servicios ofrecidos.</t>
  </si>
  <si>
    <t>Informes de Avance, Criterios Evaluados</t>
  </si>
  <si>
    <t>Evaluación del grado de cumplimiento de las actividades de mejora.</t>
  </si>
  <si>
    <t xml:space="preserve">Elaboración de autoevaluación anual </t>
  </si>
  <si>
    <t>Informe de Resultados de la Guis de Autoevaluación</t>
  </si>
  <si>
    <t>Informe que resume los resultados de la autoevaluación y destaca áreas de mejora.</t>
  </si>
  <si>
    <t>Evaluación exitosa del cumplimiento inicial de las normativas NORTIC E1 OGTIC.</t>
  </si>
  <si>
    <t>Aprobación del plan</t>
  </si>
  <si>
    <t>Plan de implementación aprobado para la certificación NORTIC E1 OGTIC.</t>
  </si>
  <si>
    <t>Cantidad de normativas</t>
  </si>
  <si>
    <t>Implementación de normativas NORTIC E1 OGTIC según lo establecido.</t>
  </si>
  <si>
    <t>Cumplimiento de los requisitos NORTIC E1 OGTIC y mejora continua.</t>
  </si>
  <si>
    <t>Documentación para la Certificación, Solicitud oficial</t>
  </si>
  <si>
    <t>Certificado obtenido</t>
  </si>
  <si>
    <t>Obtención exitosa de la certificación NORTIC E1 OGTIC.</t>
  </si>
  <si>
    <t>Normativas NORTIC E1 OGTIC, Proceso de Renovación, Documentación de Renovación</t>
  </si>
  <si>
    <t>Renovación exitosa de las licencias NORTIC E1 de acuerdo con las normativas.</t>
  </si>
  <si>
    <t>Consulta con partes interesadas, Identificación de necesidades</t>
  </si>
  <si>
    <t>Cantidad de objetivos y metas</t>
  </si>
  <si>
    <t>Objetivos y metas de responsabilidad social definidos.</t>
  </si>
  <si>
    <t>Plan de Responsabilidad Social, Recursos asignados</t>
  </si>
  <si>
    <t>Cantidad de actividades planificadas</t>
  </si>
  <si>
    <t>Plan de actividades detallado y recursos asignados.</t>
  </si>
  <si>
    <t>Recursos para la implementación, Equipos de trabajo</t>
  </si>
  <si>
    <t>Cantidad de actividades implementadas</t>
  </si>
  <si>
    <t>Implementación exitosa de actividades de responsabilidad social.</t>
  </si>
  <si>
    <t>Métricas de evaluación, Retroalimentación de partes interesadas</t>
  </si>
  <si>
    <t>Porcentaje de alcance de las actividades</t>
  </si>
  <si>
    <t>Evaluación de impacto positivo y mejora continua.</t>
  </si>
  <si>
    <t>Efectivo monitoreo y cumplimiento de las normativas en las áreas de apoyo de la institución.</t>
  </si>
  <si>
    <t>Procesos seleccionados, equipo de evaluación, herramientas de evaluación</t>
  </si>
  <si>
    <t>Porcentaje de cumplimiento de los criterios de evaluación</t>
  </si>
  <si>
    <t>Plan de implementación, recursos técnicos, personal capacitado</t>
  </si>
  <si>
    <t>Porcentaje de implementación completa</t>
  </si>
  <si>
    <t>Implementación exitosa de la Firma Digital en todos los procesos identificados</t>
  </si>
  <si>
    <t>Elaboración de comunicación con la firma del Presidente Administrador.</t>
  </si>
  <si>
    <t>Recepción y Entrega de Decretos Emitidos.</t>
  </si>
  <si>
    <t>DIVISIÓN DE ESTADÍSTICAS</t>
  </si>
  <si>
    <t xml:space="preserve">Garantizar que los controles establecidos en las Matrices de Riesgos por Procesos y Objetivos se supervisen y monitoreen según la Metodología VAR, contribuyendo así a la gestión efectiva de riesgos.
</t>
  </si>
  <si>
    <t>Cantidad de cooperativas acompañadas.</t>
  </si>
  <si>
    <t>Plan de fortalecimiento elaborado.</t>
  </si>
  <si>
    <t>Cantidad de cooperativas asistidas por el proyecto.</t>
  </si>
  <si>
    <t>Porcentaje de mejora en cooperativas asistidas.</t>
  </si>
  <si>
    <t>Evaluación de impacto.</t>
  </si>
  <si>
    <t>Ejecución del proyecto.</t>
  </si>
  <si>
    <t>Planificación del proyecto.</t>
  </si>
  <si>
    <t>Resultados del acompañamiento.</t>
  </si>
  <si>
    <t>Acompañamiento a cooperativas.</t>
  </si>
  <si>
    <t>Identificación de cooperativas.</t>
  </si>
  <si>
    <t>Personal de asistencia técnica, seguimiento.</t>
  </si>
  <si>
    <t>Personal de asistencia técnica, planificación.</t>
  </si>
  <si>
    <t>Personal de asistencia técnica, recursos asignados.</t>
  </si>
  <si>
    <t>Cooperativas asistidas por el proyecto.</t>
  </si>
  <si>
    <t>Personal de asistencia técnica, evaluación.</t>
  </si>
  <si>
    <t>Mejora en cooperativas y cumplimiento de metas.</t>
  </si>
  <si>
    <t>Número de hallazgos identificados.</t>
  </si>
  <si>
    <t>Número de denuncias recibidas.</t>
  </si>
  <si>
    <t>Cantidad de casos de denuncia investigados.</t>
  </si>
  <si>
    <t>Cantidad de cooperativas supervisadas en su sistema contable.</t>
  </si>
  <si>
    <t>Número de cooperativas identificadas.</t>
  </si>
  <si>
    <t>Cooperativas identificadas para acompañamiento.</t>
  </si>
  <si>
    <t>Denuncias resueltas y acciones correctivas implementadas.</t>
  </si>
  <si>
    <t>Casos de denuncia investigados y documentados.</t>
  </si>
  <si>
    <t>Facilitadores del Area, local, alimentos, logistica.</t>
  </si>
  <si>
    <t>Cantidad de participantes en talleres para cooperativas activas.</t>
  </si>
  <si>
    <t>Cantidad de cooperativas activas convocadas.</t>
  </si>
  <si>
    <t>Convocar a cooperativas activas por regiones.</t>
  </si>
  <si>
    <t>Desarrollar  programa de capacitación a  cooperativas fruto de acuerdos interinstitucionales.</t>
  </si>
  <si>
    <t>Relalizar taller presencial y a modo virtual.</t>
  </si>
  <si>
    <t>Quede incrementado el conocimiento sobre el cooperativos en ciudadanos a través de Inducción básica.</t>
  </si>
  <si>
    <t>Cantidad de mienbros de los Comite Gestores participantes en la actividad que determinan el exito de la misma.</t>
  </si>
  <si>
    <t>Asistencia en más de un 90% de los integrantes de los comité gestores.</t>
  </si>
  <si>
    <t>Cantidad de Comité Gestor juramentados.</t>
  </si>
  <si>
    <t>Acto de juramentación por parte de la Técnico a cargo, del grupo que haya completado el proceso .</t>
  </si>
  <si>
    <t>Lograr la integración y formalización del grupo cooperativo para que concluya el proceos de incorporación.</t>
  </si>
  <si>
    <t>Garantizar la participación activa del grupo que ledirará los procesos para incorporación de una cooperativa hasta la Asamblea Constitutiva.</t>
  </si>
  <si>
    <t>Coordinar con los interesados en incorporar cooperativas las actividades a realizar.</t>
  </si>
  <si>
    <t>Indentificar enlaces para coordinar encuentros .</t>
  </si>
  <si>
    <t>Juramentar y asentar en acta a los miembros del Comité Gestor.</t>
  </si>
  <si>
    <t>Formalizar las funciones de la directiva que se hará responsible de cumplir los procesos hasta la incorporación.</t>
  </si>
  <si>
    <t>Entregar grupos en formación debidamente preparados para continuar el proceso de la incorporación cooperperativa.</t>
  </si>
  <si>
    <t>Garantizar resultados exitosos de los proceos.</t>
  </si>
  <si>
    <t>Asitencia de un 100% de los grupos convocados. Calidad de la evidencia recolectada ( lista de asistencia, imagenes, acta de la actividad).</t>
  </si>
  <si>
    <t>Cantidad de informes emitidos.</t>
  </si>
  <si>
    <t xml:space="preserve">Monitoreo y seguimiento a cooperativas gubernamentales y de participación estatal. </t>
  </si>
  <si>
    <t>Motivación de potenciales grupos cooperativos  sobre beneficios y ventajas de crear una empresa cooperativa.</t>
  </si>
  <si>
    <t>Oficialización del Comité Gestor del grupo en formación.</t>
  </si>
  <si>
    <t xml:space="preserve"> Supervisión de Asambleas ordinarias anuales.</t>
  </si>
  <si>
    <t>Supervisión de Asamblea Reestructurativa (200 asamb. Coop inactivas y 200 asamb. Coop. Pasivas).</t>
  </si>
  <si>
    <t>Emitir autorización previo informe de Aslistencia Técnica.</t>
  </si>
  <si>
    <t>Cantidad de informes socio económico emitidos por Asistencia Técnica.</t>
  </si>
  <si>
    <t>Cantidad de solicitudes que cuentan con un A Lugar .</t>
  </si>
  <si>
    <t>Asegurar que la solicitud para dicha Asamblea haya complido con los requisitos exigidos por la Ley 127-64.</t>
  </si>
  <si>
    <t>Revisar certificado de autorización para Asamblea emitido por Fiscalización.</t>
  </si>
  <si>
    <t>Desarrollo de la Asamblea y Elección de los Organos de Control de la Cooperativa.</t>
  </si>
  <si>
    <t>Estatutos, nomina de socios, Ley y Reglamentos, boletas de elecciones, acta asamblea año anterior.</t>
  </si>
  <si>
    <t>Estatutos, nomina de socios, Ley y Reglamentos, acta asamblea año anterior.</t>
  </si>
  <si>
    <t>Socios y órganos de Control de las coooperativas se menejen de acuerdo a la Ley 127-64.</t>
  </si>
  <si>
    <t>Estatutos, nomina de socios, Ley y Reglamentos, boletas de elecciones.</t>
  </si>
  <si>
    <t>Constitución de cooperativas bajo las vías legales.</t>
  </si>
  <si>
    <t>Cantidad de coopoerativas que obtienen certificado del técnico social para continuar proceso de incorporación.</t>
  </si>
  <si>
    <t xml:space="preserve">Políticas Sectoriales Prioritarias a ejecutar en el 2024: Apoyar la población rural, el desarrollo agropecuario y pesquero. </t>
  </si>
  <si>
    <t xml:space="preserve"> Supervisión de Asamblea Extraordinaria. </t>
  </si>
  <si>
    <t>Inducir sobre los principios básicos y filosóficos del cooperativismo.</t>
  </si>
  <si>
    <t>Porcentaje de avance o status de los grupos cooperativos.</t>
  </si>
  <si>
    <t>Hacer convocatoria a los grupos educados para entrega de certificados.</t>
  </si>
  <si>
    <t xml:space="preserve"> Realizar Capacitación a las comisiones Educativas de las cooperativas activas.</t>
  </si>
  <si>
    <t xml:space="preserve">Programa de educación continua a Cooperativas. </t>
  </si>
  <si>
    <t>Supervisión del sistema contable y administrativo   de las cooperativas incorporadas y de nuevo ingreso.</t>
  </si>
  <si>
    <t>Investigación de casos de denuncias realizadas por los socios de las cooperativas incorporadas.</t>
  </si>
  <si>
    <t>Apoyar  a cooperativas en procesos de acompañamiento.</t>
  </si>
  <si>
    <t>Desarrollo del proyecto Fortalecimiento cooperativo.</t>
  </si>
  <si>
    <t>Gestión de fiscalización de las operaciones y gestión social In situ .</t>
  </si>
  <si>
    <t>Gestión Presupuestaría.</t>
  </si>
  <si>
    <t>Gestión de  manejo de Activo Fijo .</t>
  </si>
  <si>
    <t>Gestión de Revisión y Control.</t>
  </si>
  <si>
    <t>Pago de Servicios Básicos.</t>
  </si>
  <si>
    <t>Adquisición de Bienes Muebles, Inmuebles, Materiales y Suministros.</t>
  </si>
  <si>
    <t>Adquisición de Combustible,Servicios de Mantenimiento de Vehículos (Incluyendo Lavado),Servicios de Mantenimiento de Sistemas de Climatización, Servicio de Fumigación en Sede Central y Centros Regionales, Adquisición de Suministros de Limpieza,Adquisición de Materiales de Oficina, Adquisición de Tornes, Adquisición de Café y Azúcar.</t>
  </si>
  <si>
    <t>Cumplimiento de Procesos de Adquisición.</t>
  </si>
  <si>
    <t>Rehabilitación y Mantenimiento 1er Nivel Sede Central, Rediseño Entrada Sede Central, Rehabilitación Baños Sede Central, Rehabilitación Oficina de Compras, Rehabilitación y Mantenimiento Centros Regionales, Compra de Materiales y Servicios Mantenimiento Planta Física.</t>
  </si>
  <si>
    <t>Coordinación con la Seguridad Militar.</t>
  </si>
  <si>
    <t>Gestión de Coordinar con la Seguridad Militar los planes para garantizar la integridad de los recursos humanos y bienes.</t>
  </si>
  <si>
    <t>Gestión de Asegurar actividades de correspondencias y archivo.</t>
  </si>
  <si>
    <t>Revisar requerimientos de las áreas.</t>
  </si>
  <si>
    <t>Identificar colaboradores que pueden promoverse.</t>
  </si>
  <si>
    <t>Reclutamiento y Selección de Personal.</t>
  </si>
  <si>
    <t>Realizar listado de colaboradores pendientes por reajuste salarial.</t>
  </si>
  <si>
    <t>Presentar a la Máxima Autoridad.</t>
  </si>
  <si>
    <t>Enviar listado al MAP para la no objeción.</t>
  </si>
  <si>
    <t>Aplicar reajuste salarial según aprobación.</t>
  </si>
  <si>
    <t>Elaborar Borrador del Plan de Compensación y Beneficios.</t>
  </si>
  <si>
    <t>Presentar Borrador a la Máxima Autoridad.</t>
  </si>
  <si>
    <t>Resolución de Problemas Técnicos.</t>
  </si>
  <si>
    <t>Capacitación al Personal.</t>
  </si>
  <si>
    <t>Planificación de Encuentros en Sede y Centros Regionales.</t>
  </si>
  <si>
    <t>Gestión de Recursos para los Encuentros.</t>
  </si>
  <si>
    <t>Realización de los Encuentros en Sede y Centros Regionales.</t>
  </si>
  <si>
    <t>DEPARTAMENTO DE FORMULACIÓN Y EVALUACIÓN DE PLANES, PROGRAMAS Y PROYECTOS</t>
  </si>
  <si>
    <t>Certificación de Cooperativas A/C y S/M, S/M y A/C en formación (A/C: Ahorro y Crédito, S/M.</t>
  </si>
  <si>
    <t>Preparación, emisión y gestión de firma PA de certificados.</t>
  </si>
  <si>
    <r>
      <t xml:space="preserve">Capacitación de Inducción a Cooperativas </t>
    </r>
    <r>
      <rPr>
        <sz val="11"/>
        <color theme="1"/>
        <rFont val="Calibri"/>
        <family val="2"/>
        <scheme val="minor"/>
      </rPr>
      <t xml:space="preserve">en proceso de incorporación. </t>
    </r>
  </si>
  <si>
    <t>DEPTO. DE FORTALECIMIENTO INSTITUCIONAL Y CALIDAD EN LA GESTION</t>
  </si>
  <si>
    <t>Gestión para la Certificación del personal de Planificación y Desarrollo en el  Sistema de Gestión de Calidad (ISO 9001-2015)</t>
  </si>
  <si>
    <t>Cantidad de personal certificado</t>
  </si>
  <si>
    <t>Cantidad de procesos estandarizados PyD.</t>
  </si>
  <si>
    <t xml:space="preserve">Auditorías de procesos y Evaluaciones de Cumplimiento de la Gestión documental a lo interno. </t>
  </si>
  <si>
    <t>Cantidad de auditorias internas realizadas.</t>
  </si>
  <si>
    <t>Ejecución del Plan de Mejora</t>
  </si>
  <si>
    <t>Porcentaje del Plan de mejora aprobado (Propuesta).</t>
  </si>
  <si>
    <t>Revisión del expediente Oficina Virtual</t>
  </si>
  <si>
    <t>Porcentaje de implementación de la Oficina Virtual</t>
  </si>
  <si>
    <t>Habilitación de la Oficina Virtual</t>
  </si>
  <si>
    <t xml:space="preserve">Apoyo de los procesos internos de las áreas involucradas parael uso de la Oficina Virtual. </t>
  </si>
  <si>
    <t xml:space="preserve">Simplificación de trámites </t>
  </si>
  <si>
    <t>Revisión del expediente de Burocracia Cero y el convenio con la AGN</t>
  </si>
  <si>
    <t>Porcentaje de implementación del proyecto</t>
  </si>
  <si>
    <t>Expediente y convenio, sesiones de trabajo para conocer el alcance del proyecto.</t>
  </si>
  <si>
    <t>Identificación de Procesos para Automatizar</t>
  </si>
  <si>
    <t>Cantidad de procesos identificados</t>
  </si>
  <si>
    <t>Lista de procesos seleccionados para automatización</t>
  </si>
  <si>
    <t>Procesos automatizados de acuerdo con los procedimientos establecidos</t>
  </si>
  <si>
    <t>Capacitación del personal interno</t>
  </si>
  <si>
    <t>Cantidad de sesiones de capacitación</t>
  </si>
  <si>
    <t>Personal capacitado y adaptado para trabajar con procesos automatizados</t>
  </si>
  <si>
    <t>Procesos automatizados eficientes y satisfacción de los usuarios</t>
  </si>
  <si>
    <t>Porcentaje de cumplimiento de indicadores del SISMAP.</t>
  </si>
  <si>
    <t xml:space="preserve"> Reporte/informe del Cumplimiento.</t>
  </si>
  <si>
    <t>Recursos tecnológicos, plataforma del SISMAP</t>
  </si>
  <si>
    <t>Cumplimiento del 80%.</t>
  </si>
  <si>
    <t>Informe de la implementación del PM</t>
  </si>
  <si>
    <t>Cumplimiento del Sistema de Gestión de Compras Públicas ( SISCOMPRAS )</t>
  </si>
  <si>
    <t xml:space="preserve">Porcentaje de cumplimiento en escala objetivo logrado en el Sistema de Gestión de Compras Públicas (SISCOMPRAS )  </t>
  </si>
  <si>
    <t>Recursos tecnológicos, Resultados de Acciones, Criterios de Evaluación</t>
  </si>
  <si>
    <t>Elaboración del Documentos requeridos</t>
  </si>
  <si>
    <t>Cantidad de personal capacitado</t>
  </si>
  <si>
    <t xml:space="preserve">Seguimiento a la implementación </t>
  </si>
  <si>
    <t>80%</t>
  </si>
  <si>
    <t>Análisis y Presentación de Resultados</t>
  </si>
  <si>
    <t>Informes de satisfacción elaborados</t>
  </si>
  <si>
    <t>Implementación de Oportunidades de Mejora</t>
  </si>
  <si>
    <t>Plan de mejora implementado</t>
  </si>
  <si>
    <t>Áreas de Mejora Identificadas, Plan de Mejora, Acciones de Mejora</t>
  </si>
  <si>
    <t>Seguimiento de cumplimiento de los Planes de mejora 
1</t>
  </si>
  <si>
    <t>Evaluación de Resultados</t>
  </si>
  <si>
    <t>85%</t>
  </si>
  <si>
    <t>Análisis y Evaluación de Resultados</t>
  </si>
  <si>
    <t>Informe de Resultados de la guia de autoevaluación</t>
  </si>
  <si>
    <t>Datos Recopilados, Criterios de Evaluación, Personal de Apoyo</t>
  </si>
  <si>
    <t>Renovación Certificación NORTIC E1 OGTIC</t>
  </si>
  <si>
    <t>Revisión del acuerdo con la OGTIC</t>
  </si>
  <si>
    <t>Normativas NORTIC E1 OGTIC, Evaluación Inicial, Recursos de Implementación</t>
  </si>
  <si>
    <t>Plan de Implementación</t>
  </si>
  <si>
    <t>Plan de implementación aprobado</t>
  </si>
  <si>
    <t>Plan de Implementación, Recursos asignados</t>
  </si>
  <si>
    <t>Implementación de Normativas</t>
  </si>
  <si>
    <t>Cantidad de normativas implementadas</t>
  </si>
  <si>
    <t>Normativas NORTIC E1 OGTIC, Personal capacitado</t>
  </si>
  <si>
    <t>Auditoría y Evaluación</t>
  </si>
  <si>
    <t>Auditorías internas, Equipo de Auditoría, Documentación de Resultados</t>
  </si>
  <si>
    <t>Solicitud de la Certificación</t>
  </si>
  <si>
    <t>Certificado NORTIC E1 OGTIC obtenido</t>
  </si>
  <si>
    <t>Renovación de Licencias NORTIC E1</t>
  </si>
  <si>
    <t>Porcentaje de renovación de licencias</t>
  </si>
  <si>
    <t xml:space="preserve">Renovación A2 2021
</t>
  </si>
  <si>
    <t>Renovación de Licencias A2 2021</t>
  </si>
  <si>
    <t>Normativas A2 2021, Proceso de Renovación, Documentación de Renovación</t>
  </si>
  <si>
    <t>Renovación exitosa de las licencias NORTIC A2 2021 de acuerdo con las normativas.</t>
  </si>
  <si>
    <t xml:space="preserve">Creación e implementación de programa de Sesponsabilidad social </t>
  </si>
  <si>
    <t>Elaboración propuesta de Programa de Responsabilidad Social</t>
  </si>
  <si>
    <t>Programa de Responsabilidad Social Propuesto</t>
  </si>
  <si>
    <t>Diseño y Planificación de Actividades</t>
  </si>
  <si>
    <t>Ejecución de Actividades de Responsabilidad Social</t>
  </si>
  <si>
    <t>Nivel de cumplmiento de actividades realizadas</t>
  </si>
  <si>
    <t>70%</t>
  </si>
  <si>
    <t>Gestión de riesgo del eje 2 del Plan Estratégico  Fortalecimiento Institucional</t>
  </si>
  <si>
    <t>Revisión de las matrices de riesgos de los productos para el Cumplimiento de Normativas en Áreas de Apoyo</t>
  </si>
  <si>
    <t>Cantidad de Matrices revisadas</t>
  </si>
  <si>
    <r>
      <rPr>
        <sz val="11"/>
        <color theme="1"/>
        <rFont val="Calibri (Cuerpo)"/>
      </rPr>
      <t>Plan de Monitoreo, Recursos de Monitoreo,</t>
    </r>
    <r>
      <rPr>
        <sz val="11"/>
        <color theme="1"/>
        <rFont val="Calibri"/>
        <family val="2"/>
        <scheme val="minor"/>
      </rPr>
      <t xml:space="preserve"> Normativas internas</t>
    </r>
  </si>
  <si>
    <t xml:space="preserve">Gestión y trámite de Firma Digital </t>
  </si>
  <si>
    <t>Revisión del proceso de la firma digital</t>
  </si>
  <si>
    <t>Cantidad de autoridades con firma digital</t>
  </si>
  <si>
    <t>Elaboración de reporte de nivel de cumplimiento</t>
  </si>
  <si>
    <t>Implementación Completa</t>
  </si>
  <si>
    <t xml:space="preserve">Informes de Avance </t>
  </si>
  <si>
    <t>265</t>
  </si>
  <si>
    <t>22</t>
  </si>
  <si>
    <t>80</t>
  </si>
  <si>
    <t>85</t>
  </si>
  <si>
    <t>70</t>
  </si>
  <si>
    <t>100% +</t>
  </si>
  <si>
    <t xml:space="preserve">
Por tendencias identificadas. Comunicaciones recibidas, Programa de supervisión, Información de cooperativa</t>
  </si>
  <si>
    <t>28</t>
  </si>
  <si>
    <t>Abril/Jun</t>
  </si>
  <si>
    <t>160</t>
  </si>
  <si>
    <t>9</t>
  </si>
  <si>
    <t>68.76</t>
  </si>
  <si>
    <t>95</t>
  </si>
  <si>
    <t>90</t>
  </si>
  <si>
    <t>DIRECCION FOMENTO Y DESARROLLO (CENTROS REGIONALES Y MESA DE AYUDA)</t>
  </si>
  <si>
    <t>Meta física trimestral</t>
  </si>
  <si>
    <t>Monitoreo y seguimiento a cooperativas gubernamentales y de participación 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</si>
</sst>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;[Red]0"/>
  </numFmts>
  <fonts count="51">
    <font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6"/>
      <color rgb="FF002060"/>
      <name val="Calibri"/>
      <family val="2"/>
    </font>
    <font>
      <sz val="12"/>
      <color theme="1"/>
      <name val="Calibri"/>
      <family val="2"/>
    </font>
    <font>
      <sz val="12"/>
      <name val="Calibri"/>
      <family val="2"/>
    </font>
    <font>
      <sz val="10"/>
      <color rgb="FF000000"/>
      <name val="Calibri"/>
      <family val="2"/>
    </font>
    <font>
      <b/>
      <sz val="10"/>
      <color theme="1"/>
      <name val="Calibri"/>
      <family val="2"/>
    </font>
    <font>
      <b/>
      <sz val="10"/>
      <color theme="0"/>
      <name val="Calibri"/>
      <family val="2"/>
    </font>
    <font>
      <sz val="10"/>
      <color theme="1"/>
      <name val="Calibri"/>
      <family val="2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Calibri "/>
    </font>
    <font>
      <sz val="10"/>
      <name val="Calibri"/>
      <family val="2"/>
    </font>
    <font>
      <sz val="10"/>
      <color theme="1"/>
      <name val="Calibri "/>
    </font>
    <font>
      <sz val="10"/>
      <color rgb="FF000000"/>
      <name val="Calibri 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9.6"/>
      <name val="Calibri"/>
      <family val="2"/>
      <scheme val="minor"/>
    </font>
    <font>
      <sz val="12"/>
      <name val="Calibri"/>
      <family val="2"/>
      <scheme val="minor"/>
    </font>
    <font>
      <sz val="10"/>
      <color rgb="FF000000"/>
      <name val="Calibri"/>
      <family val="2"/>
      <scheme val="minor"/>
    </font>
    <font>
      <sz val="9.6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0"/>
      <name val="Calibri Light"/>
      <family val="2"/>
    </font>
    <font>
      <sz val="10"/>
      <color theme="1"/>
      <name val="Calibri Light"/>
      <family val="2"/>
    </font>
    <font>
      <sz val="10"/>
      <color rgb="FF000000"/>
      <name val="Calibri Light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i/>
      <sz val="11"/>
      <color theme="1"/>
      <name val="Calibri"/>
      <family val="2"/>
      <scheme val="minor"/>
    </font>
    <font>
      <i/>
      <sz val="11"/>
      <color theme="1"/>
      <name val="Calibri"/>
      <family val="2"/>
    </font>
    <font>
      <sz val="9.6"/>
      <color theme="1"/>
      <name val="Segoe UI"/>
      <family val="2"/>
    </font>
    <font>
      <sz val="11"/>
      <color theme="1"/>
      <name val="Segoe UI"/>
      <family val="2"/>
    </font>
    <font>
      <sz val="10"/>
      <name val="Arial"/>
      <family val="2"/>
    </font>
    <font>
      <sz val="11"/>
      <color rgb="FF222222"/>
      <name val="Calibri"/>
      <family val="2"/>
      <scheme val="minor"/>
    </font>
    <font>
      <sz val="11"/>
      <color theme="1"/>
      <name val="Calibri (Cuerpo)"/>
    </font>
    <font>
      <sz val="14"/>
      <color theme="1"/>
      <name val="Calibri"/>
      <family val="2"/>
      <scheme val="minor"/>
    </font>
    <font>
      <sz val="11"/>
      <name val="Calibri"/>
      <family val="2"/>
    </font>
    <font>
      <sz val="12"/>
      <color rgb="FF000000"/>
      <name val="Calibri Light"/>
      <family val="2"/>
    </font>
    <font>
      <sz val="12"/>
      <color theme="1"/>
      <name val="Calibri Light"/>
      <family val="2"/>
    </font>
    <font>
      <sz val="11"/>
      <color rgb="FF000000"/>
      <name val="Calibri"/>
      <family val="2"/>
      <scheme val="minor"/>
    </font>
    <font>
      <sz val="9.5"/>
      <name val="Calibri"/>
      <family val="2"/>
      <scheme val="minor"/>
    </font>
    <font>
      <sz val="9.5"/>
      <name val="Calibri"/>
      <family val="2"/>
    </font>
    <font>
      <sz val="11"/>
      <color rgb="FF000000"/>
      <name val="Calibri "/>
    </font>
    <font>
      <sz val="10"/>
      <color theme="1"/>
      <name val="Calibri"/>
      <family val="2"/>
    </font>
    <font>
      <sz val="12"/>
      <name val="Calibri Light"/>
      <family val="2"/>
      <scheme val="maj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00359E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rgb="FFFFFF00"/>
      </patternFill>
    </fill>
  </fills>
  <borders count="45">
    <border>
      <left/>
      <right/>
      <top/>
      <bottom/>
      <diagonal/>
    </border>
    <border>
      <left style="double">
        <color rgb="FF000000"/>
      </left>
      <right style="double">
        <color rgb="FF000000"/>
      </right>
      <top style="medium">
        <color indexed="64"/>
      </top>
      <bottom/>
      <diagonal/>
    </border>
    <border>
      <left style="double">
        <color rgb="FF000000"/>
      </left>
      <right/>
      <top style="medium">
        <color indexed="64"/>
      </top>
      <bottom style="double">
        <color rgb="FF000000"/>
      </bottom>
      <diagonal/>
    </border>
    <border>
      <left/>
      <right/>
      <top style="medium">
        <color indexed="64"/>
      </top>
      <bottom style="double">
        <color rgb="FF000000"/>
      </bottom>
      <diagonal/>
    </border>
    <border>
      <left/>
      <right style="double">
        <color rgb="FF000000"/>
      </right>
      <top style="medium">
        <color indexed="64"/>
      </top>
      <bottom style="double">
        <color rgb="FF000000"/>
      </bottom>
      <diagonal/>
    </border>
    <border>
      <left style="double">
        <color rgb="FF000000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rgb="FF000000"/>
      </left>
      <right style="double">
        <color rgb="FF000000"/>
      </right>
      <top/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rgb="FF000000"/>
      </left>
      <right style="double">
        <color rgb="FF000000"/>
      </right>
      <top/>
      <bottom style="medium">
        <color indexed="64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medium">
        <color indexed="64"/>
      </bottom>
      <diagonal/>
    </border>
    <border>
      <left style="double">
        <color rgb="FF000000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20" fillId="0" borderId="0"/>
    <xf numFmtId="9" fontId="30" fillId="0" borderId="0" applyFont="0" applyFill="0" applyBorder="0" applyAlignment="0" applyProtection="0"/>
    <xf numFmtId="0" fontId="30" fillId="0" borderId="0"/>
  </cellStyleXfs>
  <cellXfs count="650">
    <xf numFmtId="0" fontId="0" fillId="0" borderId="0" xfId="0"/>
    <xf numFmtId="0" fontId="3" fillId="0" borderId="0" xfId="0" applyFont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0" fontId="7" fillId="3" borderId="6" xfId="0" applyFont="1" applyFill="1" applyBorder="1" applyAlignment="1">
      <alignment vertical="center" wrapText="1"/>
    </xf>
    <xf numFmtId="0" fontId="6" fillId="0" borderId="8" xfId="0" applyFont="1" applyBorder="1" applyAlignment="1">
      <alignment horizontal="center" vertical="center" textRotation="90" wrapText="1"/>
    </xf>
    <xf numFmtId="0" fontId="7" fillId="3" borderId="10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49" fontId="10" fillId="0" borderId="15" xfId="0" applyNumberFormat="1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left" vertical="center" wrapText="1"/>
    </xf>
    <xf numFmtId="1" fontId="10" fillId="0" borderId="15" xfId="0" applyNumberFormat="1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left" vertical="top" wrapText="1"/>
    </xf>
    <xf numFmtId="49" fontId="10" fillId="0" borderId="15" xfId="0" applyNumberFormat="1" applyFont="1" applyBorder="1" applyAlignment="1">
      <alignment horizontal="center" vertical="center" wrapText="1" readingOrder="1"/>
    </xf>
    <xf numFmtId="0" fontId="10" fillId="4" borderId="15" xfId="0" applyFont="1" applyFill="1" applyBorder="1" applyAlignment="1">
      <alignment horizontal="left" vertical="center" wrapText="1"/>
    </xf>
    <xf numFmtId="0" fontId="10" fillId="4" borderId="21" xfId="0" applyFont="1" applyFill="1" applyBorder="1" applyAlignment="1">
      <alignment horizontal="left" vertical="center" wrapText="1"/>
    </xf>
    <xf numFmtId="0" fontId="10" fillId="0" borderId="21" xfId="0" applyFont="1" applyFill="1" applyBorder="1" applyAlignment="1">
      <alignment horizontal="left" vertical="center" wrapText="1"/>
    </xf>
    <xf numFmtId="0" fontId="12" fillId="0" borderId="15" xfId="0" applyFont="1" applyBorder="1" applyAlignment="1">
      <alignment horizontal="left" vertical="center" wrapText="1"/>
    </xf>
    <xf numFmtId="1" fontId="13" fillId="0" borderId="15" xfId="0" applyNumberFormat="1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left" vertical="center" wrapText="1"/>
    </xf>
    <xf numFmtId="0" fontId="14" fillId="0" borderId="15" xfId="0" applyFont="1" applyBorder="1" applyAlignment="1">
      <alignment horizontal="left" vertical="center" wrapText="1"/>
    </xf>
    <xf numFmtId="0" fontId="15" fillId="0" borderId="15" xfId="0" applyFont="1" applyBorder="1" applyAlignment="1">
      <alignment horizontal="center" vertical="center" wrapText="1" readingOrder="1"/>
    </xf>
    <xf numFmtId="1" fontId="15" fillId="0" borderId="15" xfId="0" applyNumberFormat="1" applyFont="1" applyBorder="1" applyAlignment="1">
      <alignment horizontal="center" vertical="center" wrapText="1" readingOrder="1"/>
    </xf>
    <xf numFmtId="1" fontId="8" fillId="0" borderId="15" xfId="0" applyNumberFormat="1" applyFont="1" applyFill="1" applyBorder="1" applyAlignment="1">
      <alignment horizontal="center" vertical="center" wrapText="1"/>
    </xf>
    <xf numFmtId="0" fontId="10" fillId="0" borderId="15" xfId="0" applyFont="1" applyBorder="1" applyAlignment="1">
      <alignment horizontal="left" wrapText="1"/>
    </xf>
    <xf numFmtId="1" fontId="10" fillId="0" borderId="15" xfId="0" applyNumberFormat="1" applyFont="1" applyBorder="1" applyAlignment="1">
      <alignment horizontal="center" vertical="center"/>
    </xf>
    <xf numFmtId="0" fontId="10" fillId="0" borderId="15" xfId="0" applyFont="1" applyBorder="1" applyAlignment="1">
      <alignment horizontal="left" vertical="center" wrapText="1"/>
    </xf>
    <xf numFmtId="0" fontId="10" fillId="0" borderId="15" xfId="0" applyFont="1" applyBorder="1" applyAlignment="1">
      <alignment horizontal="left" vertical="center"/>
    </xf>
    <xf numFmtId="0" fontId="10" fillId="0" borderId="15" xfId="0" applyFont="1" applyFill="1" applyBorder="1" applyAlignment="1">
      <alignment horizontal="left" vertical="center"/>
    </xf>
    <xf numFmtId="0" fontId="10" fillId="6" borderId="0" xfId="0" applyFont="1" applyFill="1"/>
    <xf numFmtId="49" fontId="8" fillId="0" borderId="18" xfId="0" applyNumberFormat="1" applyFont="1" applyBorder="1" applyAlignment="1">
      <alignment vertical="center" wrapText="1"/>
    </xf>
    <xf numFmtId="0" fontId="5" fillId="0" borderId="26" xfId="0" applyFont="1" applyBorder="1" applyAlignment="1">
      <alignment horizontal="center" vertical="center" wrapText="1" readingOrder="1"/>
    </xf>
    <xf numFmtId="49" fontId="13" fillId="0" borderId="15" xfId="0" applyNumberFormat="1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 wrapText="1" readingOrder="1"/>
    </xf>
    <xf numFmtId="0" fontId="5" fillId="0" borderId="15" xfId="0" applyFont="1" applyBorder="1" applyAlignment="1">
      <alignment horizontal="center" vertical="center" wrapText="1" readingOrder="1"/>
    </xf>
    <xf numFmtId="49" fontId="8" fillId="0" borderId="27" xfId="0" applyNumberFormat="1" applyFont="1" applyBorder="1" applyAlignment="1">
      <alignment horizontal="center" vertical="center" wrapText="1"/>
    </xf>
    <xf numFmtId="49" fontId="8" fillId="0" borderId="26" xfId="0" applyNumberFormat="1" applyFont="1" applyBorder="1" applyAlignment="1">
      <alignment vertical="center" wrapText="1"/>
    </xf>
    <xf numFmtId="49" fontId="8" fillId="5" borderId="26" xfId="0" applyNumberFormat="1" applyFont="1" applyFill="1" applyBorder="1" applyAlignment="1">
      <alignment vertical="center" wrapText="1"/>
    </xf>
    <xf numFmtId="0" fontId="5" fillId="0" borderId="26" xfId="0" applyFont="1" applyBorder="1" applyAlignment="1">
      <alignment vertical="center" wrapText="1" readingOrder="1"/>
    </xf>
    <xf numFmtId="0" fontId="13" fillId="0" borderId="28" xfId="0" applyFont="1" applyBorder="1" applyAlignment="1">
      <alignment horizontal="left" vertical="center" wrapText="1"/>
    </xf>
    <xf numFmtId="49" fontId="5" fillId="0" borderId="15" xfId="0" applyNumberFormat="1" applyFont="1" applyBorder="1" applyAlignment="1">
      <alignment horizontal="center" vertical="center" wrapText="1" readingOrder="1"/>
    </xf>
    <xf numFmtId="49" fontId="8" fillId="0" borderId="15" xfId="0" applyNumberFormat="1" applyFont="1" applyBorder="1" applyAlignment="1">
      <alignment horizontal="left" vertical="center" wrapText="1"/>
    </xf>
    <xf numFmtId="0" fontId="13" fillId="0" borderId="15" xfId="0" applyFont="1" applyBorder="1" applyAlignment="1">
      <alignment horizontal="left" vertical="center" wrapText="1" readingOrder="1"/>
    </xf>
    <xf numFmtId="0" fontId="11" fillId="0" borderId="15" xfId="0" applyFont="1" applyBorder="1" applyAlignment="1">
      <alignment horizontal="center" vertical="center"/>
    </xf>
    <xf numFmtId="0" fontId="11" fillId="0" borderId="15" xfId="0" applyFont="1" applyBorder="1" applyAlignment="1">
      <alignment horizontal="left" vertical="center" wrapText="1"/>
    </xf>
    <xf numFmtId="0" fontId="9" fillId="6" borderId="0" xfId="0" applyFont="1" applyFill="1"/>
    <xf numFmtId="0" fontId="9" fillId="0" borderId="0" xfId="0" applyFont="1"/>
    <xf numFmtId="49" fontId="13" fillId="0" borderId="26" xfId="0" applyNumberFormat="1" applyFont="1" applyBorder="1" applyAlignment="1">
      <alignment horizontal="left" vertical="center" wrapText="1"/>
    </xf>
    <xf numFmtId="0" fontId="5" fillId="0" borderId="30" xfId="0" applyFont="1" applyBorder="1" applyAlignment="1">
      <alignment horizontal="left" vertical="center" wrapText="1" readingOrder="1"/>
    </xf>
    <xf numFmtId="164" fontId="8" fillId="0" borderId="29" xfId="0" applyNumberFormat="1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/>
    </xf>
    <xf numFmtId="0" fontId="10" fillId="4" borderId="24" xfId="0" applyFont="1" applyFill="1" applyBorder="1" applyAlignment="1">
      <alignment horizontal="left" vertical="center" wrapText="1"/>
    </xf>
    <xf numFmtId="0" fontId="10" fillId="4" borderId="33" xfId="0" applyFont="1" applyFill="1" applyBorder="1" applyAlignment="1">
      <alignment horizontal="left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left" vertical="center"/>
    </xf>
    <xf numFmtId="0" fontId="11" fillId="0" borderId="15" xfId="0" applyFont="1" applyBorder="1" applyAlignment="1">
      <alignment vertical="center" wrapText="1"/>
    </xf>
    <xf numFmtId="0" fontId="18" fillId="0" borderId="26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left" vertical="center" wrapText="1"/>
    </xf>
    <xf numFmtId="0" fontId="21" fillId="0" borderId="18" xfId="0" applyFont="1" applyBorder="1" applyAlignment="1">
      <alignment horizontal="left" vertical="center" wrapText="1"/>
    </xf>
    <xf numFmtId="0" fontId="18" fillId="0" borderId="24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left" vertical="center" wrapText="1"/>
    </xf>
    <xf numFmtId="0" fontId="18" fillId="0" borderId="33" xfId="0" applyFont="1" applyBorder="1" applyAlignment="1">
      <alignment horizontal="left" vertical="center" wrapText="1"/>
    </xf>
    <xf numFmtId="0" fontId="18" fillId="0" borderId="18" xfId="0" applyFont="1" applyBorder="1" applyAlignment="1">
      <alignment horizontal="left" vertical="center" wrapText="1"/>
    </xf>
    <xf numFmtId="0" fontId="18" fillId="0" borderId="26" xfId="0" applyFont="1" applyBorder="1" applyAlignment="1">
      <alignment horizontal="left" vertical="center" wrapText="1"/>
    </xf>
    <xf numFmtId="0" fontId="20" fillId="0" borderId="15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left" vertical="center" wrapText="1"/>
    </xf>
    <xf numFmtId="0" fontId="20" fillId="0" borderId="21" xfId="0" applyFont="1" applyBorder="1" applyAlignment="1">
      <alignment horizontal="left" vertical="center" wrapText="1"/>
    </xf>
    <xf numFmtId="1" fontId="11" fillId="0" borderId="15" xfId="0" applyNumberFormat="1" applyFont="1" applyBorder="1" applyAlignment="1">
      <alignment horizontal="center" vertical="center" wrapText="1"/>
    </xf>
    <xf numFmtId="0" fontId="11" fillId="4" borderId="15" xfId="0" applyFont="1" applyFill="1" applyBorder="1" applyAlignment="1">
      <alignment horizontal="left" vertical="center" wrapText="1"/>
    </xf>
    <xf numFmtId="1" fontId="11" fillId="0" borderId="15" xfId="0" applyNumberFormat="1" applyFont="1" applyBorder="1" applyAlignment="1">
      <alignment horizontal="left" vertical="center" wrapText="1"/>
    </xf>
    <xf numFmtId="0" fontId="11" fillId="0" borderId="15" xfId="1" applyFont="1" applyBorder="1" applyAlignment="1">
      <alignment horizontal="left" vertical="center" wrapText="1"/>
    </xf>
    <xf numFmtId="49" fontId="11" fillId="0" borderId="15" xfId="0" applyNumberFormat="1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0" fillId="0" borderId="15" xfId="0" applyFont="1" applyFill="1" applyBorder="1" applyAlignment="1">
      <alignment horizontal="center" vertical="center"/>
    </xf>
    <xf numFmtId="0" fontId="10" fillId="0" borderId="26" xfId="0" applyFont="1" applyFill="1" applyBorder="1" applyAlignment="1">
      <alignment horizontal="left" vertical="center" wrapText="1"/>
    </xf>
    <xf numFmtId="0" fontId="10" fillId="0" borderId="26" xfId="0" applyFont="1" applyFill="1" applyBorder="1" applyAlignment="1">
      <alignment horizontal="center" vertical="center"/>
    </xf>
    <xf numFmtId="0" fontId="18" fillId="5" borderId="15" xfId="0" applyFont="1" applyFill="1" applyBorder="1" applyAlignment="1">
      <alignment horizontal="left" vertical="center" wrapText="1"/>
    </xf>
    <xf numFmtId="0" fontId="17" fillId="5" borderId="15" xfId="0" applyFont="1" applyFill="1" applyBorder="1" applyAlignment="1">
      <alignment horizontal="center" vertical="center" wrapText="1"/>
    </xf>
    <xf numFmtId="0" fontId="18" fillId="5" borderId="21" xfId="0" applyFont="1" applyFill="1" applyBorder="1" applyAlignment="1">
      <alignment horizontal="left" vertical="center" wrapText="1"/>
    </xf>
    <xf numFmtId="0" fontId="11" fillId="5" borderId="15" xfId="0" applyFont="1" applyFill="1" applyBorder="1" applyAlignment="1">
      <alignment horizontal="center" vertical="center"/>
    </xf>
    <xf numFmtId="0" fontId="11" fillId="5" borderId="15" xfId="0" applyFont="1" applyFill="1" applyBorder="1" applyAlignment="1">
      <alignment horizontal="center" vertical="center" wrapText="1"/>
    </xf>
    <xf numFmtId="0" fontId="11" fillId="5" borderId="15" xfId="0" applyFont="1" applyFill="1" applyBorder="1" applyAlignment="1">
      <alignment horizontal="left" vertical="center" wrapText="1"/>
    </xf>
    <xf numFmtId="0" fontId="11" fillId="5" borderId="15" xfId="0" applyNumberFormat="1" applyFont="1" applyFill="1" applyBorder="1" applyAlignment="1">
      <alignment horizontal="center" vertical="center"/>
    </xf>
    <xf numFmtId="0" fontId="13" fillId="5" borderId="15" xfId="0" applyFont="1" applyFill="1" applyBorder="1" applyAlignment="1">
      <alignment horizontal="left" vertical="center" wrapText="1"/>
    </xf>
    <xf numFmtId="0" fontId="13" fillId="5" borderId="18" xfId="0" applyFont="1" applyFill="1" applyBorder="1" applyAlignment="1">
      <alignment horizontal="left" vertical="center" wrapText="1"/>
    </xf>
    <xf numFmtId="0" fontId="11" fillId="5" borderId="24" xfId="0" applyFont="1" applyFill="1" applyBorder="1" applyAlignment="1">
      <alignment horizontal="left" vertical="center" wrapText="1"/>
    </xf>
    <xf numFmtId="0" fontId="11" fillId="5" borderId="15" xfId="0" applyFont="1" applyFill="1" applyBorder="1" applyAlignment="1" applyProtection="1">
      <alignment horizontal="left" vertical="center" wrapText="1"/>
      <protection locked="0"/>
    </xf>
    <xf numFmtId="0" fontId="11" fillId="5" borderId="26" xfId="0" applyFont="1" applyFill="1" applyBorder="1" applyAlignment="1">
      <alignment horizontal="left" vertical="center" wrapText="1"/>
    </xf>
    <xf numFmtId="0" fontId="10" fillId="0" borderId="15" xfId="0" applyFont="1" applyBorder="1" applyAlignment="1">
      <alignment vertical="center" wrapText="1"/>
    </xf>
    <xf numFmtId="0" fontId="8" fillId="0" borderId="15" xfId="0" applyFont="1" applyFill="1" applyBorder="1" applyAlignment="1">
      <alignment horizontal="left" vertical="center" wrapText="1"/>
    </xf>
    <xf numFmtId="0" fontId="8" fillId="0" borderId="24" xfId="0" applyFont="1" applyFill="1" applyBorder="1" applyAlignment="1">
      <alignment horizontal="left" vertical="center" wrapText="1"/>
    </xf>
    <xf numFmtId="0" fontId="10" fillId="0" borderId="15" xfId="0" applyFont="1" applyBorder="1" applyAlignment="1">
      <alignment horizontal="center" vertical="center"/>
    </xf>
    <xf numFmtId="0" fontId="10" fillId="4" borderId="15" xfId="0" applyFont="1" applyFill="1" applyBorder="1" applyAlignment="1">
      <alignment horizontal="left" vertical="center" wrapText="1" readingOrder="1"/>
    </xf>
    <xf numFmtId="0" fontId="10" fillId="5" borderId="15" xfId="0" applyFont="1" applyFill="1" applyBorder="1" applyAlignment="1">
      <alignment horizontal="left" vertical="center" wrapText="1" readingOrder="1"/>
    </xf>
    <xf numFmtId="0" fontId="10" fillId="4" borderId="24" xfId="0" applyFont="1" applyFill="1" applyBorder="1" applyAlignment="1">
      <alignment horizontal="left" vertical="center" wrapText="1" readingOrder="1"/>
    </xf>
    <xf numFmtId="0" fontId="11" fillId="0" borderId="15" xfId="0" applyFont="1" applyBorder="1" applyAlignment="1" applyProtection="1">
      <alignment horizontal="left" vertical="center" wrapText="1"/>
      <protection locked="0"/>
    </xf>
    <xf numFmtId="0" fontId="11" fillId="0" borderId="24" xfId="0" applyFont="1" applyBorder="1" applyAlignment="1" applyProtection="1">
      <alignment horizontal="left" vertical="center" wrapText="1"/>
      <protection locked="0"/>
    </xf>
    <xf numFmtId="0" fontId="11" fillId="0" borderId="15" xfId="0" applyFont="1" applyBorder="1" applyAlignment="1" applyProtection="1">
      <alignment horizontal="center" vertical="center" wrapText="1"/>
      <protection locked="0"/>
    </xf>
    <xf numFmtId="0" fontId="20" fillId="0" borderId="15" xfId="0" applyFont="1" applyBorder="1" applyAlignment="1" applyProtection="1">
      <alignment horizontal="left" vertical="center" wrapText="1" readingOrder="1"/>
      <protection locked="0"/>
    </xf>
    <xf numFmtId="0" fontId="11" fillId="0" borderId="15" xfId="0" applyFont="1" applyBorder="1" applyAlignment="1">
      <alignment horizontal="left" vertical="center" wrapText="1" readingOrder="1"/>
    </xf>
    <xf numFmtId="0" fontId="10" fillId="0" borderId="15" xfId="0" applyFont="1" applyBorder="1" applyAlignment="1">
      <alignment horizontal="left" vertical="center" wrapText="1" readingOrder="1"/>
    </xf>
    <xf numFmtId="0" fontId="10" fillId="0" borderId="15" xfId="0" applyFont="1" applyBorder="1" applyAlignment="1">
      <alignment horizontal="left" vertical="center" readingOrder="1"/>
    </xf>
    <xf numFmtId="0" fontId="11" fillId="0" borderId="24" xfId="0" applyFont="1" applyFill="1" applyBorder="1" applyAlignment="1">
      <alignment horizontal="left" vertical="center" wrapText="1" readingOrder="1"/>
    </xf>
    <xf numFmtId="0" fontId="11" fillId="0" borderId="15" xfId="0" applyFont="1" applyFill="1" applyBorder="1" applyAlignment="1">
      <alignment horizontal="left" vertical="center" wrapText="1" readingOrder="1"/>
    </xf>
    <xf numFmtId="0" fontId="11" fillId="0" borderId="28" xfId="0" applyFont="1" applyBorder="1" applyAlignment="1">
      <alignment horizontal="left" vertical="center" wrapText="1" readingOrder="1"/>
    </xf>
    <xf numFmtId="0" fontId="10" fillId="0" borderId="15" xfId="0" applyFont="1" applyFill="1" applyBorder="1" applyAlignment="1">
      <alignment horizontal="left" vertical="center" readingOrder="1"/>
    </xf>
    <xf numFmtId="0" fontId="10" fillId="4" borderId="26" xfId="0" applyFont="1" applyFill="1" applyBorder="1" applyAlignment="1">
      <alignment horizontal="left" vertical="center" wrapText="1" readingOrder="1"/>
    </xf>
    <xf numFmtId="49" fontId="10" fillId="0" borderId="26" xfId="0" applyNumberFormat="1" applyFont="1" applyBorder="1" applyAlignment="1">
      <alignment horizontal="center" vertical="center" wrapText="1" readingOrder="1"/>
    </xf>
    <xf numFmtId="49" fontId="10" fillId="0" borderId="26" xfId="0" applyNumberFormat="1" applyFont="1" applyBorder="1" applyAlignment="1">
      <alignment horizontal="center" vertical="center" wrapText="1"/>
    </xf>
    <xf numFmtId="0" fontId="10" fillId="4" borderId="26" xfId="0" applyFont="1" applyFill="1" applyBorder="1" applyAlignment="1">
      <alignment horizontal="left" vertical="center" wrapText="1"/>
    </xf>
    <xf numFmtId="0" fontId="10" fillId="4" borderId="36" xfId="0" applyFont="1" applyFill="1" applyBorder="1" applyAlignment="1">
      <alignment horizontal="left" vertical="center" wrapText="1"/>
    </xf>
    <xf numFmtId="0" fontId="10" fillId="0" borderId="25" xfId="0" applyFont="1" applyBorder="1" applyAlignment="1">
      <alignment horizontal="left" vertical="center"/>
    </xf>
    <xf numFmtId="0" fontId="10" fillId="0" borderId="25" xfId="0" applyFont="1" applyBorder="1" applyAlignment="1">
      <alignment horizontal="left" vertical="center" wrapText="1"/>
    </xf>
    <xf numFmtId="0" fontId="11" fillId="0" borderId="24" xfId="0" applyFont="1" applyBorder="1" applyAlignment="1" applyProtection="1">
      <alignment horizontal="left" vertical="center" wrapText="1" readingOrder="1"/>
      <protection locked="0"/>
    </xf>
    <xf numFmtId="0" fontId="11" fillId="0" borderId="15" xfId="0" applyFont="1" applyBorder="1" applyAlignment="1" applyProtection="1">
      <alignment horizontal="left" vertical="center" wrapText="1" readingOrder="1"/>
      <protection locked="0"/>
    </xf>
    <xf numFmtId="0" fontId="10" fillId="0" borderId="26" xfId="0" applyFont="1" applyBorder="1" applyAlignment="1">
      <alignment horizontal="left" vertical="center"/>
    </xf>
    <xf numFmtId="0" fontId="10" fillId="0" borderId="26" xfId="0" applyFont="1" applyBorder="1" applyAlignment="1">
      <alignment horizontal="left" vertical="center" wrapText="1"/>
    </xf>
    <xf numFmtId="0" fontId="11" fillId="0" borderId="15" xfId="0" applyFont="1" applyBorder="1" applyAlignment="1" applyProtection="1">
      <alignment horizontal="center" vertical="center" wrapText="1"/>
      <protection hidden="1"/>
    </xf>
    <xf numFmtId="0" fontId="11" fillId="0" borderId="26" xfId="0" applyFont="1" applyBorder="1" applyAlignment="1" applyProtection="1">
      <alignment horizontal="left" vertical="center" wrapText="1" readingOrder="1"/>
      <protection locked="0"/>
    </xf>
    <xf numFmtId="0" fontId="10" fillId="0" borderId="24" xfId="0" applyFont="1" applyBorder="1" applyAlignment="1">
      <alignment horizontal="left" vertical="center" wrapText="1"/>
    </xf>
    <xf numFmtId="0" fontId="10" fillId="0" borderId="15" xfId="0" applyFont="1" applyBorder="1" applyAlignment="1" applyProtection="1">
      <alignment horizontal="left" vertical="center" wrapText="1"/>
      <protection locked="0"/>
    </xf>
    <xf numFmtId="0" fontId="24" fillId="0" borderId="15" xfId="0" applyFont="1" applyBorder="1" applyAlignment="1" applyProtection="1">
      <alignment horizontal="left" vertical="center" wrapText="1"/>
      <protection locked="0"/>
    </xf>
    <xf numFmtId="0" fontId="24" fillId="0" borderId="24" xfId="0" applyFont="1" applyBorder="1" applyAlignment="1" applyProtection="1">
      <alignment horizontal="left" vertical="center" wrapText="1"/>
      <protection locked="0"/>
    </xf>
    <xf numFmtId="0" fontId="24" fillId="0" borderId="15" xfId="0" applyFont="1" applyBorder="1" applyAlignment="1" applyProtection="1">
      <alignment horizontal="center" vertical="center"/>
      <protection locked="0"/>
    </xf>
    <xf numFmtId="0" fontId="25" fillId="0" borderId="15" xfId="0" applyFont="1" applyFill="1" applyBorder="1" applyAlignment="1">
      <alignment horizontal="center" vertical="center" wrapText="1"/>
    </xf>
    <xf numFmtId="0" fontId="26" fillId="0" borderId="15" xfId="0" applyFont="1" applyBorder="1" applyAlignment="1">
      <alignment horizontal="left" vertical="center"/>
    </xf>
    <xf numFmtId="0" fontId="25" fillId="0" borderId="15" xfId="0" applyFont="1" applyFill="1" applyBorder="1" applyAlignment="1">
      <alignment horizontal="left" vertical="center" wrapText="1"/>
    </xf>
    <xf numFmtId="0" fontId="24" fillId="0" borderId="15" xfId="0" applyFont="1" applyFill="1" applyBorder="1" applyAlignment="1">
      <alignment horizontal="left" vertical="center" wrapText="1"/>
    </xf>
    <xf numFmtId="0" fontId="24" fillId="0" borderId="24" xfId="0" applyFont="1" applyFill="1" applyBorder="1" applyAlignment="1">
      <alignment horizontal="left" vertical="center" wrapText="1"/>
    </xf>
    <xf numFmtId="0" fontId="26" fillId="0" borderId="15" xfId="0" applyFont="1" applyBorder="1" applyAlignment="1">
      <alignment horizontal="left" vertical="center" wrapText="1"/>
    </xf>
    <xf numFmtId="0" fontId="24" fillId="0" borderId="15" xfId="0" applyFont="1" applyBorder="1" applyAlignment="1" applyProtection="1">
      <alignment horizontal="center" vertical="center" wrapText="1" readingOrder="1"/>
      <protection locked="0"/>
    </xf>
    <xf numFmtId="0" fontId="26" fillId="0" borderId="15" xfId="0" applyFont="1" applyBorder="1" applyAlignment="1">
      <alignment horizontal="center" vertical="center" wrapText="1" readingOrder="1"/>
    </xf>
    <xf numFmtId="0" fontId="25" fillId="0" borderId="15" xfId="0" applyFont="1" applyBorder="1" applyAlignment="1">
      <alignment horizontal="left" vertical="center" wrapText="1"/>
    </xf>
    <xf numFmtId="0" fontId="24" fillId="0" borderId="26" xfId="0" applyFont="1" applyBorder="1" applyAlignment="1" applyProtection="1">
      <alignment horizontal="left" vertical="center" wrapText="1"/>
      <protection locked="0"/>
    </xf>
    <xf numFmtId="0" fontId="24" fillId="0" borderId="26" xfId="0" applyFont="1" applyBorder="1" applyAlignment="1">
      <alignment horizontal="left" vertical="center" wrapText="1"/>
    </xf>
    <xf numFmtId="0" fontId="25" fillId="0" borderId="0" xfId="0" applyFont="1" applyAlignment="1">
      <alignment horizontal="left" vertical="center" wrapText="1"/>
    </xf>
    <xf numFmtId="0" fontId="24" fillId="0" borderId="15" xfId="0" applyFont="1" applyBorder="1" applyAlignment="1">
      <alignment horizontal="left" vertical="center" wrapText="1"/>
    </xf>
    <xf numFmtId="0" fontId="25" fillId="0" borderId="15" xfId="0" applyFont="1" applyBorder="1" applyAlignment="1">
      <alignment horizontal="left" vertical="center"/>
    </xf>
    <xf numFmtId="0" fontId="11" fillId="0" borderId="15" xfId="0" applyFont="1" applyFill="1" applyBorder="1" applyAlignment="1">
      <alignment horizontal="center" vertical="center"/>
    </xf>
    <xf numFmtId="0" fontId="11" fillId="0" borderId="26" xfId="0" applyFont="1" applyFill="1" applyBorder="1" applyAlignment="1">
      <alignment vertical="center" wrapText="1"/>
    </xf>
    <xf numFmtId="0" fontId="11" fillId="0" borderId="26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vertical="center" wrapText="1"/>
    </xf>
    <xf numFmtId="0" fontId="11" fillId="0" borderId="15" xfId="0" applyFont="1" applyFill="1" applyBorder="1" applyAlignment="1">
      <alignment horizontal="center" vertical="center" wrapText="1"/>
    </xf>
    <xf numFmtId="49" fontId="11" fillId="0" borderId="15" xfId="0" applyNumberFormat="1" applyFont="1" applyFill="1" applyBorder="1" applyAlignment="1">
      <alignment horizontal="center" vertical="center" wrapText="1"/>
    </xf>
    <xf numFmtId="0" fontId="11" fillId="5" borderId="15" xfId="0" applyFont="1" applyFill="1" applyBorder="1" applyAlignment="1">
      <alignment vertical="center" wrapText="1"/>
    </xf>
    <xf numFmtId="0" fontId="11" fillId="0" borderId="15" xfId="0" applyFont="1" applyFill="1" applyBorder="1" applyAlignment="1">
      <alignment horizontal="left" vertical="center" wrapText="1"/>
    </xf>
    <xf numFmtId="0" fontId="11" fillId="0" borderId="24" xfId="0" applyFont="1" applyFill="1" applyBorder="1" applyAlignment="1">
      <alignment vertical="center" wrapText="1"/>
    </xf>
    <xf numFmtId="0" fontId="11" fillId="0" borderId="24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left" vertical="center" wrapText="1"/>
    </xf>
    <xf numFmtId="3" fontId="20" fillId="0" borderId="15" xfId="0" applyNumberFormat="1" applyFont="1" applyBorder="1" applyAlignment="1">
      <alignment horizontal="center" vertical="center" wrapText="1" readingOrder="1"/>
    </xf>
    <xf numFmtId="3" fontId="20" fillId="0" borderId="27" xfId="0" applyNumberFormat="1" applyFont="1" applyBorder="1" applyAlignment="1">
      <alignment horizontal="center" vertical="center" wrapText="1" readingOrder="1"/>
    </xf>
    <xf numFmtId="3" fontId="20" fillId="0" borderId="39" xfId="0" applyNumberFormat="1" applyFont="1" applyBorder="1" applyAlignment="1">
      <alignment horizontal="center" vertical="center" wrapText="1" readingOrder="1"/>
    </xf>
    <xf numFmtId="0" fontId="20" fillId="0" borderId="43" xfId="0" applyFont="1" applyBorder="1" applyAlignment="1">
      <alignment horizontal="center" vertical="center" wrapText="1" readingOrder="1"/>
    </xf>
    <xf numFmtId="0" fontId="11" fillId="0" borderId="15" xfId="0" applyFont="1" applyBorder="1" applyAlignment="1" applyProtection="1">
      <alignment horizontal="center" vertical="center" readingOrder="1"/>
      <protection locked="0"/>
    </xf>
    <xf numFmtId="0" fontId="0" fillId="5" borderId="0" xfId="0" applyFill="1"/>
    <xf numFmtId="0" fontId="28" fillId="5" borderId="0" xfId="0" applyFont="1" applyFill="1" applyAlignment="1">
      <alignment horizontal="left" vertical="center"/>
    </xf>
    <xf numFmtId="0" fontId="0" fillId="5" borderId="0" xfId="0" applyFill="1" applyAlignment="1">
      <alignment horizontal="left" vertical="center"/>
    </xf>
    <xf numFmtId="0" fontId="28" fillId="5" borderId="0" xfId="0" applyFont="1" applyFill="1"/>
    <xf numFmtId="0" fontId="0" fillId="0" borderId="15" xfId="0" applyBorder="1" applyAlignment="1">
      <alignment horizontal="left" vertical="center" wrapText="1"/>
    </xf>
    <xf numFmtId="0" fontId="0" fillId="0" borderId="15" xfId="0" applyBorder="1" applyAlignment="1">
      <alignment horizontal="center" vertical="center"/>
    </xf>
    <xf numFmtId="0" fontId="0" fillId="0" borderId="15" xfId="0" applyBorder="1" applyAlignment="1">
      <alignment vertical="center" wrapText="1"/>
    </xf>
    <xf numFmtId="0" fontId="0" fillId="0" borderId="15" xfId="0" applyFill="1" applyBorder="1" applyAlignment="1">
      <alignment horizontal="left" vertical="center" wrapText="1"/>
    </xf>
    <xf numFmtId="9" fontId="0" fillId="0" borderId="15" xfId="0" applyNumberFormat="1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9" fontId="0" fillId="0" borderId="15" xfId="2" applyFont="1" applyFill="1" applyBorder="1" applyAlignment="1">
      <alignment horizontal="center" vertical="center" wrapText="1"/>
    </xf>
    <xf numFmtId="0" fontId="35" fillId="0" borderId="15" xfId="0" applyFont="1" applyBorder="1" applyAlignment="1">
      <alignment horizontal="left" vertical="center" wrapText="1"/>
    </xf>
    <xf numFmtId="0" fontId="0" fillId="0" borderId="15" xfId="0" quotePrefix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15" xfId="0" applyFill="1" applyBorder="1" applyAlignment="1">
      <alignment vertical="center" wrapText="1"/>
    </xf>
    <xf numFmtId="0" fontId="31" fillId="0" borderId="15" xfId="0" applyFont="1" applyFill="1" applyBorder="1" applyAlignment="1">
      <alignment horizontal="left" vertical="center" wrapText="1"/>
    </xf>
    <xf numFmtId="0" fontId="31" fillId="0" borderId="15" xfId="0" applyFont="1" applyFill="1" applyBorder="1" applyAlignment="1">
      <alignment horizontal="left" vertical="top" wrapText="1"/>
    </xf>
    <xf numFmtId="0" fontId="34" fillId="0" borderId="15" xfId="0" applyFont="1" applyFill="1" applyBorder="1" applyAlignment="1">
      <alignment vertical="center" wrapText="1"/>
    </xf>
    <xf numFmtId="0" fontId="35" fillId="0" borderId="15" xfId="0" applyFont="1" applyFill="1" applyBorder="1" applyAlignment="1">
      <alignment horizontal="left" vertical="center" wrapText="1"/>
    </xf>
    <xf numFmtId="0" fontId="18" fillId="4" borderId="15" xfId="0" applyFont="1" applyFill="1" applyBorder="1" applyAlignment="1">
      <alignment vertical="center" wrapText="1"/>
    </xf>
    <xf numFmtId="0" fontId="18" fillId="0" borderId="15" xfId="0" applyFont="1" applyFill="1" applyBorder="1" applyAlignment="1">
      <alignment vertical="center" wrapText="1"/>
    </xf>
    <xf numFmtId="3" fontId="19" fillId="0" borderId="15" xfId="0" applyNumberFormat="1" applyFont="1" applyBorder="1" applyAlignment="1">
      <alignment horizontal="center" vertical="center" wrapText="1"/>
    </xf>
    <xf numFmtId="49" fontId="19" fillId="0" borderId="15" xfId="0" applyNumberFormat="1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3" fontId="4" fillId="0" borderId="15" xfId="0" applyNumberFormat="1" applyFont="1" applyBorder="1" applyAlignment="1">
      <alignment horizontal="center" vertical="center" wrapText="1"/>
    </xf>
    <xf numFmtId="0" fontId="36" fillId="0" borderId="15" xfId="0" applyFont="1" applyBorder="1" applyAlignment="1">
      <alignment horizontal="left" vertical="center" wrapText="1"/>
    </xf>
    <xf numFmtId="0" fontId="36" fillId="0" borderId="15" xfId="0" applyFont="1" applyFill="1" applyBorder="1" applyAlignment="1">
      <alignment horizontal="left" vertical="center" wrapText="1"/>
    </xf>
    <xf numFmtId="0" fontId="36" fillId="0" borderId="15" xfId="0" applyFont="1" applyFill="1" applyBorder="1" applyAlignment="1">
      <alignment horizontal="center" vertical="center" wrapText="1"/>
    </xf>
    <xf numFmtId="0" fontId="36" fillId="0" borderId="15" xfId="0" applyFont="1" applyFill="1" applyBorder="1" applyAlignment="1">
      <alignment horizontal="center" vertical="center"/>
    </xf>
    <xf numFmtId="0" fontId="36" fillId="0" borderId="15" xfId="0" applyFont="1" applyBorder="1" applyAlignment="1">
      <alignment horizontal="center" vertical="center"/>
    </xf>
    <xf numFmtId="0" fontId="17" fillId="4" borderId="28" xfId="0" applyFont="1" applyFill="1" applyBorder="1" applyAlignment="1">
      <alignment horizontal="left" vertical="center" wrapText="1"/>
    </xf>
    <xf numFmtId="1" fontId="17" fillId="0" borderId="15" xfId="0" applyNumberFormat="1" applyFont="1" applyFill="1" applyBorder="1" applyAlignment="1">
      <alignment horizontal="center" vertical="center" wrapText="1"/>
    </xf>
    <xf numFmtId="0" fontId="17" fillId="4" borderId="15" xfId="0" applyFont="1" applyFill="1" applyBorder="1" applyAlignment="1">
      <alignment vertical="center" wrapText="1"/>
    </xf>
    <xf numFmtId="0" fontId="17" fillId="4" borderId="15" xfId="0" applyFont="1" applyFill="1" applyBorder="1" applyAlignment="1">
      <alignment horizontal="left" vertical="center" wrapText="1"/>
    </xf>
    <xf numFmtId="0" fontId="17" fillId="0" borderId="15" xfId="0" applyFont="1" applyFill="1" applyBorder="1" applyAlignment="1">
      <alignment horizontal="left" vertical="center" wrapText="1"/>
    </xf>
    <xf numFmtId="1" fontId="17" fillId="0" borderId="15" xfId="0" applyNumberFormat="1" applyFont="1" applyFill="1" applyBorder="1" applyAlignment="1">
      <alignment horizontal="center" vertical="center"/>
    </xf>
    <xf numFmtId="0" fontId="17" fillId="0" borderId="15" xfId="0" applyFont="1" applyFill="1" applyBorder="1" applyAlignment="1">
      <alignment vertical="center" wrapText="1"/>
    </xf>
    <xf numFmtId="0" fontId="0" fillId="0" borderId="15" xfId="0" applyFont="1" applyFill="1" applyBorder="1" applyAlignment="1">
      <alignment vertical="center" wrapText="1"/>
    </xf>
    <xf numFmtId="1" fontId="17" fillId="0" borderId="15" xfId="0" applyNumberFormat="1" applyFont="1" applyFill="1" applyBorder="1" applyAlignment="1">
      <alignment horizontal="center"/>
    </xf>
    <xf numFmtId="0" fontId="37" fillId="4" borderId="15" xfId="0" applyFont="1" applyFill="1" applyBorder="1" applyAlignment="1">
      <alignment vertical="center" wrapText="1"/>
    </xf>
    <xf numFmtId="0" fontId="17" fillId="5" borderId="15" xfId="0" applyFont="1" applyFill="1" applyBorder="1" applyAlignment="1">
      <alignment horizontal="left" vertical="center" wrapText="1"/>
    </xf>
    <xf numFmtId="1" fontId="17" fillId="5" borderId="15" xfId="0" applyNumberFormat="1" applyFont="1" applyFill="1" applyBorder="1" applyAlignment="1">
      <alignment horizontal="center" vertical="center"/>
    </xf>
    <xf numFmtId="1" fontId="17" fillId="5" borderId="15" xfId="0" applyNumberFormat="1" applyFont="1" applyFill="1" applyBorder="1" applyAlignment="1">
      <alignment horizontal="center" vertical="center" wrapText="1"/>
    </xf>
    <xf numFmtId="0" fontId="37" fillId="5" borderId="15" xfId="0" applyFont="1" applyFill="1" applyBorder="1" applyAlignment="1">
      <alignment vertical="center" wrapText="1"/>
    </xf>
    <xf numFmtId="0" fontId="37" fillId="0" borderId="15" xfId="0" applyFont="1" applyFill="1" applyBorder="1" applyAlignment="1">
      <alignment vertical="center" wrapText="1"/>
    </xf>
    <xf numFmtId="0" fontId="17" fillId="0" borderId="26" xfId="1" applyFont="1" applyFill="1" applyBorder="1" applyAlignment="1">
      <alignment horizontal="left" vertical="center" wrapText="1"/>
    </xf>
    <xf numFmtId="49" fontId="17" fillId="0" borderId="15" xfId="0" applyNumberFormat="1" applyFont="1" applyFill="1" applyBorder="1" applyAlignment="1">
      <alignment horizontal="center" vertical="center" wrapText="1"/>
    </xf>
    <xf numFmtId="0" fontId="17" fillId="0" borderId="26" xfId="0" applyFont="1" applyFill="1" applyBorder="1" applyAlignment="1">
      <alignment horizontal="left" vertical="center" wrapText="1"/>
    </xf>
    <xf numFmtId="0" fontId="17" fillId="0" borderId="26" xfId="0" applyFont="1" applyFill="1" applyBorder="1" applyAlignment="1">
      <alignment vertical="center" wrapText="1"/>
    </xf>
    <xf numFmtId="0" fontId="17" fillId="0" borderId="15" xfId="3" applyFont="1" applyFill="1" applyBorder="1" applyAlignment="1">
      <alignment horizontal="center" vertical="center" wrapText="1"/>
    </xf>
    <xf numFmtId="9" fontId="17" fillId="0" borderId="15" xfId="0" applyNumberFormat="1" applyFont="1" applyFill="1" applyBorder="1" applyAlignment="1">
      <alignment horizontal="center" vertical="center" wrapText="1"/>
    </xf>
    <xf numFmtId="0" fontId="17" fillId="0" borderId="15" xfId="1" applyFont="1" applyFill="1" applyBorder="1" applyAlignment="1">
      <alignment horizontal="left" vertical="center" wrapText="1" readingOrder="1"/>
    </xf>
    <xf numFmtId="0" fontId="0" fillId="0" borderId="15" xfId="0" applyFill="1" applyBorder="1" applyAlignment="1">
      <alignment horizontal="center"/>
    </xf>
    <xf numFmtId="0" fontId="11" fillId="0" borderId="26" xfId="0" applyFont="1" applyBorder="1" applyAlignment="1">
      <alignment vertical="center" wrapText="1"/>
    </xf>
    <xf numFmtId="0" fontId="11" fillId="0" borderId="26" xfId="0" applyFont="1" applyBorder="1" applyAlignment="1">
      <alignment horizontal="left" vertical="center" wrapText="1"/>
    </xf>
    <xf numFmtId="1" fontId="11" fillId="0" borderId="26" xfId="0" applyNumberFormat="1" applyFont="1" applyBorder="1" applyAlignment="1">
      <alignment horizontal="center" vertical="center" wrapText="1"/>
    </xf>
    <xf numFmtId="0" fontId="11" fillId="4" borderId="26" xfId="0" applyFont="1" applyFill="1" applyBorder="1" applyAlignment="1">
      <alignment horizontal="left" vertical="center" wrapText="1"/>
    </xf>
    <xf numFmtId="0" fontId="0" fillId="0" borderId="0" xfId="0" applyBorder="1"/>
    <xf numFmtId="0" fontId="13" fillId="5" borderId="15" xfId="0" applyFont="1" applyFill="1" applyBorder="1" applyAlignment="1">
      <alignment horizontal="center" vertical="center"/>
    </xf>
    <xf numFmtId="0" fontId="13" fillId="5" borderId="15" xfId="0" applyFont="1" applyFill="1" applyBorder="1" applyAlignment="1">
      <alignment horizontal="center" vertical="center" wrapText="1" readingOrder="1"/>
    </xf>
    <xf numFmtId="0" fontId="5" fillId="0" borderId="0" xfId="0" applyFont="1" applyAlignment="1">
      <alignment vertical="center"/>
    </xf>
    <xf numFmtId="0" fontId="5" fillId="0" borderId="16" xfId="0" applyFont="1" applyBorder="1" applyAlignment="1">
      <alignment vertical="center"/>
    </xf>
    <xf numFmtId="0" fontId="17" fillId="0" borderId="15" xfId="1" applyFont="1" applyFill="1" applyBorder="1" applyAlignment="1">
      <alignment horizontal="left" vertical="center" wrapText="1"/>
    </xf>
    <xf numFmtId="0" fontId="0" fillId="0" borderId="15" xfId="0" applyFont="1" applyFill="1" applyBorder="1" applyAlignment="1">
      <alignment horizontal="center" vertical="center" wrapText="1"/>
    </xf>
    <xf numFmtId="0" fontId="17" fillId="0" borderId="15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left" vertical="center" wrapText="1"/>
    </xf>
    <xf numFmtId="0" fontId="30" fillId="0" borderId="15" xfId="0" applyFont="1" applyFill="1" applyBorder="1" applyAlignment="1">
      <alignment horizontal="left" vertical="center" wrapText="1"/>
    </xf>
    <xf numFmtId="0" fontId="30" fillId="0" borderId="15" xfId="0" applyFont="1" applyFill="1" applyBorder="1" applyAlignment="1">
      <alignment horizontal="center" vertical="center" wrapText="1"/>
    </xf>
    <xf numFmtId="49" fontId="30" fillId="0" borderId="15" xfId="0" applyNumberFormat="1" applyFont="1" applyFill="1" applyBorder="1" applyAlignment="1">
      <alignment horizontal="center" vertical="center" wrapText="1"/>
    </xf>
    <xf numFmtId="0" fontId="30" fillId="0" borderId="15" xfId="0" applyFont="1" applyFill="1" applyBorder="1" applyAlignment="1">
      <alignment vertical="center" wrapText="1"/>
    </xf>
    <xf numFmtId="9" fontId="30" fillId="0" borderId="15" xfId="0" applyNumberFormat="1" applyFont="1" applyFill="1" applyBorder="1" applyAlignment="1">
      <alignment horizontal="center" vertical="center" wrapText="1"/>
    </xf>
    <xf numFmtId="49" fontId="0" fillId="0" borderId="15" xfId="0" applyNumberFormat="1" applyFont="1" applyFill="1" applyBorder="1" applyAlignment="1">
      <alignment horizontal="center" vertical="center" wrapText="1"/>
    </xf>
    <xf numFmtId="9" fontId="0" fillId="0" borderId="15" xfId="0" applyNumberFormat="1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left" vertical="center"/>
    </xf>
    <xf numFmtId="0" fontId="5" fillId="5" borderId="26" xfId="0" applyFont="1" applyFill="1" applyBorder="1" applyAlignment="1">
      <alignment horizontal="center" vertical="center" wrapText="1" readingOrder="1"/>
    </xf>
    <xf numFmtId="0" fontId="11" fillId="0" borderId="15" xfId="0" applyFont="1" applyBorder="1" applyAlignment="1" applyProtection="1">
      <alignment horizontal="center" vertical="center" readingOrder="1"/>
      <protection hidden="1"/>
    </xf>
    <xf numFmtId="0" fontId="18" fillId="0" borderId="26" xfId="0" applyFont="1" applyBorder="1" applyAlignment="1">
      <alignment horizontal="center" vertical="center" wrapText="1"/>
    </xf>
    <xf numFmtId="0" fontId="18" fillId="0" borderId="26" xfId="0" applyFont="1" applyBorder="1" applyAlignment="1">
      <alignment horizontal="left" vertical="center" wrapText="1"/>
    </xf>
    <xf numFmtId="0" fontId="20" fillId="0" borderId="24" xfId="0" applyFont="1" applyBorder="1" applyAlignment="1">
      <alignment horizontal="center" vertical="center" wrapText="1"/>
    </xf>
    <xf numFmtId="0" fontId="20" fillId="0" borderId="26" xfId="0" applyFont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left" vertical="center" wrapText="1"/>
    </xf>
    <xf numFmtId="0" fontId="10" fillId="0" borderId="26" xfId="0" applyFont="1" applyFill="1" applyBorder="1" applyAlignment="1">
      <alignment horizontal="left" vertical="center" wrapText="1"/>
    </xf>
    <xf numFmtId="0" fontId="10" fillId="0" borderId="26" xfId="0" applyFont="1" applyBorder="1" applyAlignment="1">
      <alignment horizontal="left" vertical="center" wrapText="1" readingOrder="1"/>
    </xf>
    <xf numFmtId="0" fontId="11" fillId="0" borderId="26" xfId="0" applyFont="1" applyBorder="1" applyAlignment="1" applyProtection="1">
      <alignment horizontal="center" vertical="center" readingOrder="1"/>
      <protection hidden="1"/>
    </xf>
    <xf numFmtId="0" fontId="17" fillId="0" borderId="24" xfId="1" applyFont="1" applyFill="1" applyBorder="1" applyAlignment="1">
      <alignment horizontal="center" vertical="center" wrapText="1"/>
    </xf>
    <xf numFmtId="0" fontId="17" fillId="0" borderId="26" xfId="1" applyFont="1" applyFill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20" fillId="0" borderId="24" xfId="0" applyFont="1" applyBorder="1" applyAlignment="1">
      <alignment horizontal="left" vertical="center" wrapText="1"/>
    </xf>
    <xf numFmtId="0" fontId="20" fillId="0" borderId="33" xfId="0" applyFont="1" applyBorder="1" applyAlignment="1">
      <alignment horizontal="left" vertical="center" wrapText="1"/>
    </xf>
    <xf numFmtId="0" fontId="8" fillId="0" borderId="24" xfId="0" applyFont="1" applyBorder="1" applyAlignment="1">
      <alignment horizontal="center" vertical="center" wrapText="1"/>
    </xf>
    <xf numFmtId="49" fontId="8" fillId="0" borderId="40" xfId="0" applyNumberFormat="1" applyFont="1" applyBorder="1" applyAlignment="1">
      <alignment horizontal="center" vertical="center" wrapText="1"/>
    </xf>
    <xf numFmtId="49" fontId="8" fillId="0" borderId="40" xfId="0" applyNumberFormat="1" applyFont="1" applyBorder="1" applyAlignment="1">
      <alignment horizontal="left" vertical="center" wrapText="1"/>
    </xf>
    <xf numFmtId="0" fontId="5" fillId="0" borderId="24" xfId="0" applyFont="1" applyBorder="1" applyAlignment="1">
      <alignment horizontal="center" vertical="center" wrapText="1" readingOrder="1"/>
    </xf>
    <xf numFmtId="1" fontId="10" fillId="0" borderId="26" xfId="0" applyNumberFormat="1" applyFont="1" applyFill="1" applyBorder="1" applyAlignment="1">
      <alignment horizontal="center" vertical="center" wrapText="1"/>
    </xf>
    <xf numFmtId="0" fontId="10" fillId="0" borderId="26" xfId="0" applyFont="1" applyFill="1" applyBorder="1" applyAlignment="1">
      <alignment horizontal="center" vertical="center" wrapText="1"/>
    </xf>
    <xf numFmtId="0" fontId="10" fillId="0" borderId="36" xfId="0" applyFont="1" applyFill="1" applyBorder="1" applyAlignment="1">
      <alignment horizontal="left" vertical="center" wrapText="1"/>
    </xf>
    <xf numFmtId="0" fontId="8" fillId="0" borderId="41" xfId="0" applyFont="1" applyBorder="1" applyAlignment="1">
      <alignment horizontal="left" vertical="center" wrapText="1"/>
    </xf>
    <xf numFmtId="1" fontId="10" fillId="0" borderId="24" xfId="0" applyNumberFormat="1" applyFont="1" applyFill="1" applyBorder="1" applyAlignment="1">
      <alignment horizontal="center" vertical="center" wrapText="1"/>
    </xf>
    <xf numFmtId="0" fontId="10" fillId="0" borderId="33" xfId="0" applyFont="1" applyFill="1" applyBorder="1" applyAlignment="1">
      <alignment horizontal="left" vertical="center" wrapText="1"/>
    </xf>
    <xf numFmtId="0" fontId="20" fillId="0" borderId="26" xfId="0" applyFont="1" applyBorder="1" applyAlignment="1">
      <alignment horizontal="left" vertical="center" wrapText="1"/>
    </xf>
    <xf numFmtId="0" fontId="20" fillId="0" borderId="36" xfId="0" applyFont="1" applyBorder="1" applyAlignment="1">
      <alignment horizontal="left" vertical="center" wrapText="1"/>
    </xf>
    <xf numFmtId="0" fontId="20" fillId="0" borderId="26" xfId="0" applyFont="1" applyBorder="1" applyAlignment="1" applyProtection="1">
      <alignment horizontal="left" vertical="center" wrapText="1" readingOrder="1"/>
      <protection locked="0"/>
    </xf>
    <xf numFmtId="0" fontId="11" fillId="0" borderId="26" xfId="0" applyFont="1" applyBorder="1" applyAlignment="1" applyProtection="1">
      <alignment horizontal="center" vertical="center" readingOrder="1"/>
      <protection locked="0"/>
    </xf>
    <xf numFmtId="3" fontId="20" fillId="0" borderId="26" xfId="0" applyNumberFormat="1" applyFont="1" applyBorder="1" applyAlignment="1">
      <alignment horizontal="center" vertical="center" wrapText="1" readingOrder="1"/>
    </xf>
    <xf numFmtId="0" fontId="10" fillId="0" borderId="25" xfId="0" applyFont="1" applyBorder="1" applyAlignment="1">
      <alignment horizontal="left" vertical="center" readingOrder="1"/>
    </xf>
    <xf numFmtId="0" fontId="11" fillId="0" borderId="26" xfId="0" applyFont="1" applyBorder="1" applyAlignment="1">
      <alignment horizontal="left" vertical="center" wrapText="1" readingOrder="1"/>
    </xf>
    <xf numFmtId="0" fontId="18" fillId="5" borderId="15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49" fontId="11" fillId="5" borderId="37" xfId="0" applyNumberFormat="1" applyFont="1" applyFill="1" applyBorder="1" applyAlignment="1">
      <alignment horizontal="center" vertical="center" wrapText="1"/>
    </xf>
    <xf numFmtId="0" fontId="10" fillId="5" borderId="28" xfId="0" applyFont="1" applyFill="1" applyBorder="1" applyAlignment="1">
      <alignment horizontal="center" vertical="center" wrapText="1"/>
    </xf>
    <xf numFmtId="0" fontId="8" fillId="5" borderId="28" xfId="0" applyFont="1" applyFill="1" applyBorder="1" applyAlignment="1">
      <alignment horizontal="center" vertical="center" wrapText="1"/>
    </xf>
    <xf numFmtId="0" fontId="5" fillId="5" borderId="38" xfId="0" applyFont="1" applyFill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30" fillId="0" borderId="15" xfId="1" applyFont="1" applyFill="1" applyBorder="1" applyAlignment="1">
      <alignment horizontal="center" vertical="center" wrapText="1"/>
    </xf>
    <xf numFmtId="0" fontId="17" fillId="0" borderId="15" xfId="1" applyFont="1" applyFill="1" applyBorder="1" applyAlignment="1">
      <alignment horizontal="center" vertical="center" wrapText="1"/>
    </xf>
    <xf numFmtId="0" fontId="10" fillId="6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9" fillId="0" borderId="15" xfId="0" applyFont="1" applyFill="1" applyBorder="1" applyAlignment="1">
      <alignment horizontal="center" vertical="center" wrapText="1"/>
    </xf>
    <xf numFmtId="0" fontId="39" fillId="0" borderId="15" xfId="0" applyFont="1" applyBorder="1" applyAlignment="1">
      <alignment horizontal="center" vertical="center" wrapText="1"/>
    </xf>
    <xf numFmtId="0" fontId="39" fillId="0" borderId="15" xfId="0" applyFont="1" applyFill="1" applyBorder="1" applyAlignment="1">
      <alignment horizontal="center" vertical="center"/>
    </xf>
    <xf numFmtId="0" fontId="0" fillId="5" borderId="15" xfId="0" applyFill="1" applyBorder="1" applyAlignment="1">
      <alignment horizontal="center" vertical="center"/>
    </xf>
    <xf numFmtId="9" fontId="0" fillId="5" borderId="15" xfId="0" applyNumberFormat="1" applyFill="1" applyBorder="1" applyAlignment="1">
      <alignment horizontal="center" vertical="center" wrapText="1"/>
    </xf>
    <xf numFmtId="0" fontId="0" fillId="5" borderId="15" xfId="0" applyFill="1" applyBorder="1" applyAlignment="1">
      <alignment horizontal="center" vertical="center" wrapText="1"/>
    </xf>
    <xf numFmtId="1" fontId="40" fillId="0" borderId="15" xfId="0" applyNumberFormat="1" applyFont="1" applyBorder="1" applyAlignment="1">
      <alignment horizontal="center" vertical="center" wrapText="1"/>
    </xf>
    <xf numFmtId="0" fontId="36" fillId="5" borderId="15" xfId="0" applyFont="1" applyFill="1" applyBorder="1" applyAlignment="1">
      <alignment horizontal="center" vertical="center" wrapText="1"/>
    </xf>
    <xf numFmtId="9" fontId="36" fillId="5" borderId="15" xfId="0" applyNumberFormat="1" applyFont="1" applyFill="1" applyBorder="1" applyAlignment="1">
      <alignment horizontal="center" vertical="center" wrapText="1"/>
    </xf>
    <xf numFmtId="9" fontId="36" fillId="0" borderId="15" xfId="2" applyFont="1" applyFill="1" applyBorder="1" applyAlignment="1">
      <alignment horizontal="center" vertical="center" wrapText="1"/>
    </xf>
    <xf numFmtId="0" fontId="19" fillId="0" borderId="15" xfId="0" applyNumberFormat="1" applyFont="1" applyFill="1" applyBorder="1" applyAlignment="1">
      <alignment horizontal="center" vertical="center" wrapText="1"/>
    </xf>
    <xf numFmtId="0" fontId="17" fillId="0" borderId="15" xfId="0" applyFont="1" applyFill="1" applyBorder="1" applyAlignment="1">
      <alignment horizontal="center" vertical="center"/>
    </xf>
    <xf numFmtId="0" fontId="19" fillId="5" borderId="15" xfId="0" applyNumberFormat="1" applyFont="1" applyFill="1" applyBorder="1" applyAlignment="1">
      <alignment horizontal="center" vertical="center" wrapText="1"/>
    </xf>
    <xf numFmtId="49" fontId="19" fillId="5" borderId="15" xfId="0" applyNumberFormat="1" applyFont="1" applyFill="1" applyBorder="1" applyAlignment="1">
      <alignment horizontal="center" vertical="center" wrapText="1"/>
    </xf>
    <xf numFmtId="0" fontId="17" fillId="5" borderId="15" xfId="0" applyFont="1" applyFill="1" applyBorder="1" applyAlignment="1">
      <alignment horizontal="center" vertical="center"/>
    </xf>
    <xf numFmtId="1" fontId="17" fillId="0" borderId="15" xfId="0" applyNumberFormat="1" applyFont="1" applyFill="1" applyBorder="1" applyAlignment="1">
      <alignment horizontal="center" vertical="center" wrapText="1" readingOrder="1"/>
    </xf>
    <xf numFmtId="0" fontId="0" fillId="0" borderId="15" xfId="0" applyFont="1" applyBorder="1" applyAlignment="1">
      <alignment horizontal="center" vertical="center"/>
    </xf>
    <xf numFmtId="0" fontId="41" fillId="0" borderId="15" xfId="0" applyFont="1" applyBorder="1" applyAlignment="1">
      <alignment horizontal="center" vertical="center"/>
    </xf>
    <xf numFmtId="0" fontId="42" fillId="0" borderId="15" xfId="0" applyFont="1" applyBorder="1" applyAlignment="1">
      <alignment horizontal="center" vertical="center"/>
    </xf>
    <xf numFmtId="1" fontId="40" fillId="0" borderId="15" xfId="0" applyNumberFormat="1" applyFont="1" applyFill="1" applyBorder="1" applyAlignment="1">
      <alignment horizontal="center" vertical="center" wrapText="1"/>
    </xf>
    <xf numFmtId="1" fontId="31" fillId="0" borderId="15" xfId="0" applyNumberFormat="1" applyFont="1" applyFill="1" applyBorder="1" applyAlignment="1">
      <alignment horizontal="center" vertical="center" wrapText="1"/>
    </xf>
    <xf numFmtId="1" fontId="0" fillId="0" borderId="15" xfId="0" applyNumberFormat="1" applyFont="1" applyBorder="1" applyAlignment="1">
      <alignment horizontal="center" vertical="center"/>
    </xf>
    <xf numFmtId="49" fontId="31" fillId="5" borderId="15" xfId="0" applyNumberFormat="1" applyFont="1" applyFill="1" applyBorder="1" applyAlignment="1">
      <alignment horizontal="center" vertical="center" wrapText="1" readingOrder="1"/>
    </xf>
    <xf numFmtId="0" fontId="31" fillId="5" borderId="15" xfId="0" applyFont="1" applyFill="1" applyBorder="1" applyAlignment="1">
      <alignment horizontal="center" vertical="center" wrapText="1" readingOrder="1"/>
    </xf>
    <xf numFmtId="0" fontId="0" fillId="5" borderId="15" xfId="0" applyFill="1" applyBorder="1" applyAlignment="1">
      <alignment horizontal="center" vertical="center" readingOrder="1"/>
    </xf>
    <xf numFmtId="0" fontId="0" fillId="0" borderId="15" xfId="0" applyFont="1" applyFill="1" applyBorder="1" applyAlignment="1">
      <alignment horizontal="center"/>
    </xf>
    <xf numFmtId="1" fontId="31" fillId="0" borderId="15" xfId="0" applyNumberFormat="1" applyFont="1" applyBorder="1" applyAlignment="1">
      <alignment horizontal="center" vertical="center" wrapText="1"/>
    </xf>
    <xf numFmtId="49" fontId="11" fillId="0" borderId="15" xfId="0" applyNumberFormat="1" applyFont="1" applyBorder="1" applyAlignment="1">
      <alignment horizontal="center" vertical="center" wrapText="1"/>
    </xf>
    <xf numFmtId="1" fontId="11" fillId="0" borderId="15" xfId="0" applyNumberFormat="1" applyFont="1" applyFill="1" applyBorder="1" applyAlignment="1">
      <alignment horizontal="center" vertical="center" wrapText="1"/>
    </xf>
    <xf numFmtId="0" fontId="44" fillId="0" borderId="15" xfId="0" applyFont="1" applyFill="1" applyBorder="1" applyAlignment="1">
      <alignment horizontal="center" vertical="center"/>
    </xf>
    <xf numFmtId="0" fontId="44" fillId="0" borderId="15" xfId="0" applyFont="1" applyFill="1" applyBorder="1" applyAlignment="1">
      <alignment horizontal="center" vertical="center" wrapText="1"/>
    </xf>
    <xf numFmtId="0" fontId="44" fillId="5" borderId="15" xfId="0" applyFont="1" applyFill="1" applyBorder="1" applyAlignment="1">
      <alignment horizontal="center" vertical="center"/>
    </xf>
    <xf numFmtId="0" fontId="44" fillId="5" borderId="15" xfId="0" applyFont="1" applyFill="1" applyBorder="1" applyAlignment="1">
      <alignment horizontal="center" vertical="center" wrapText="1"/>
    </xf>
    <xf numFmtId="10" fontId="44" fillId="5" borderId="15" xfId="0" applyNumberFormat="1" applyFont="1" applyFill="1" applyBorder="1" applyAlignment="1">
      <alignment horizontal="center" vertical="center"/>
    </xf>
    <xf numFmtId="0" fontId="0" fillId="5" borderId="15" xfId="0" applyFont="1" applyFill="1" applyBorder="1" applyAlignment="1">
      <alignment horizontal="center" vertical="center" readingOrder="1"/>
    </xf>
    <xf numFmtId="0" fontId="19" fillId="5" borderId="15" xfId="0" applyFont="1" applyFill="1" applyBorder="1" applyAlignment="1">
      <alignment horizontal="center" vertical="center" wrapText="1"/>
    </xf>
    <xf numFmtId="9" fontId="0" fillId="5" borderId="15" xfId="2" applyFont="1" applyFill="1" applyBorder="1" applyAlignment="1">
      <alignment horizontal="center" vertical="center" wrapText="1"/>
    </xf>
    <xf numFmtId="1" fontId="46" fillId="0" borderId="15" xfId="0" applyNumberFormat="1" applyFont="1" applyBorder="1" applyAlignment="1">
      <alignment horizontal="center" vertical="center" wrapText="1" readingOrder="1"/>
    </xf>
    <xf numFmtId="49" fontId="17" fillId="5" borderId="15" xfId="0" applyNumberFormat="1" applyFont="1" applyFill="1" applyBorder="1" applyAlignment="1">
      <alignment horizontal="center" vertical="center" wrapText="1"/>
    </xf>
    <xf numFmtId="9" fontId="17" fillId="5" borderId="15" xfId="0" applyNumberFormat="1" applyFont="1" applyFill="1" applyBorder="1" applyAlignment="1">
      <alignment horizontal="center" vertical="center" wrapText="1"/>
    </xf>
    <xf numFmtId="49" fontId="0" fillId="5" borderId="15" xfId="0" applyNumberFormat="1" applyFont="1" applyFill="1" applyBorder="1" applyAlignment="1">
      <alignment horizontal="center" vertical="center" wrapText="1"/>
    </xf>
    <xf numFmtId="9" fontId="0" fillId="5" borderId="15" xfId="0" applyNumberFormat="1" applyFont="1" applyFill="1" applyBorder="1" applyAlignment="1">
      <alignment horizontal="center" vertical="center" wrapText="1"/>
    </xf>
    <xf numFmtId="0" fontId="0" fillId="5" borderId="15" xfId="0" applyFont="1" applyFill="1" applyBorder="1" applyAlignment="1">
      <alignment horizontal="center" vertical="center"/>
    </xf>
    <xf numFmtId="0" fontId="48" fillId="0" borderId="15" xfId="0" applyFont="1" applyFill="1" applyBorder="1" applyAlignment="1" applyProtection="1">
      <alignment horizontal="center" vertical="center" wrapText="1"/>
      <protection locked="0"/>
    </xf>
    <xf numFmtId="0" fontId="41" fillId="0" borderId="15" xfId="0" applyNumberFormat="1" applyFont="1" applyBorder="1" applyAlignment="1">
      <alignment horizontal="center" vertical="center"/>
    </xf>
    <xf numFmtId="3" fontId="11" fillId="0" borderId="15" xfId="0" applyNumberFormat="1" applyFont="1" applyBorder="1" applyAlignment="1">
      <alignment horizontal="center" vertical="center" wrapText="1"/>
    </xf>
    <xf numFmtId="3" fontId="10" fillId="0" borderId="15" xfId="0" applyNumberFormat="1" applyFont="1" applyBorder="1" applyAlignment="1">
      <alignment horizontal="center" vertical="center" wrapText="1"/>
    </xf>
    <xf numFmtId="0" fontId="17" fillId="0" borderId="15" xfId="1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left" vertical="center" wrapText="1"/>
    </xf>
    <xf numFmtId="0" fontId="10" fillId="5" borderId="15" xfId="0" applyFont="1" applyFill="1" applyBorder="1" applyAlignment="1">
      <alignment horizontal="center" vertical="center" wrapText="1"/>
    </xf>
    <xf numFmtId="0" fontId="36" fillId="0" borderId="15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30" fillId="0" borderId="15" xfId="1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 vertical="center" wrapText="1"/>
    </xf>
    <xf numFmtId="0" fontId="17" fillId="0" borderId="15" xfId="0" applyFont="1" applyFill="1" applyBorder="1" applyAlignment="1">
      <alignment horizontal="center" vertical="center" wrapText="1"/>
    </xf>
    <xf numFmtId="0" fontId="17" fillId="0" borderId="15" xfId="1" applyFont="1" applyFill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 readingOrder="1"/>
    </xf>
    <xf numFmtId="0" fontId="20" fillId="0" borderId="15" xfId="0" applyFont="1" applyBorder="1" applyAlignment="1">
      <alignment horizontal="left" vertical="center" wrapText="1"/>
    </xf>
    <xf numFmtId="0" fontId="8" fillId="5" borderId="15" xfId="0" applyFont="1" applyFill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9" fillId="0" borderId="15" xfId="0" applyFont="1" applyFill="1" applyBorder="1" applyAlignment="1">
      <alignment horizontal="center" vertical="center" wrapText="1"/>
    </xf>
    <xf numFmtId="0" fontId="10" fillId="0" borderId="15" xfId="0" applyFont="1" applyBorder="1" applyAlignment="1">
      <alignment horizontal="left" vertical="center" wrapText="1"/>
    </xf>
    <xf numFmtId="0" fontId="10" fillId="0" borderId="15" xfId="0" applyFont="1" applyBorder="1" applyAlignment="1">
      <alignment horizontal="center" vertical="center"/>
    </xf>
    <xf numFmtId="0" fontId="10" fillId="0" borderId="15" xfId="0" applyFont="1" applyBorder="1" applyAlignment="1">
      <alignment horizontal="left" vertical="center"/>
    </xf>
    <xf numFmtId="0" fontId="11" fillId="0" borderId="15" xfId="0" applyFont="1" applyBorder="1" applyAlignment="1">
      <alignment horizontal="left" vertical="center" wrapText="1" readingOrder="1"/>
    </xf>
    <xf numFmtId="0" fontId="11" fillId="0" borderId="15" xfId="0" applyFont="1" applyBorder="1" applyAlignment="1" applyProtection="1">
      <alignment horizontal="center" vertical="center" readingOrder="1"/>
      <protection locked="0"/>
    </xf>
    <xf numFmtId="0" fontId="11" fillId="0" borderId="15" xfId="0" applyFont="1" applyBorder="1" applyAlignment="1" applyProtection="1">
      <alignment horizontal="left" vertical="center" wrapText="1"/>
      <protection locked="0"/>
    </xf>
    <xf numFmtId="0" fontId="11" fillId="0" borderId="15" xfId="0" applyFont="1" applyBorder="1" applyAlignment="1" applyProtection="1">
      <alignment horizontal="left" vertical="center" wrapText="1" readingOrder="1"/>
      <protection locked="0"/>
    </xf>
    <xf numFmtId="0" fontId="26" fillId="0" borderId="15" xfId="0" applyFont="1" applyBorder="1" applyAlignment="1">
      <alignment horizontal="center" vertical="center" wrapText="1"/>
    </xf>
    <xf numFmtId="0" fontId="25" fillId="0" borderId="15" xfId="0" applyFont="1" applyBorder="1" applyAlignment="1">
      <alignment horizontal="left" vertical="center" wrapText="1"/>
    </xf>
    <xf numFmtId="0" fontId="43" fillId="0" borderId="15" xfId="0" applyFont="1" applyBorder="1" applyAlignment="1">
      <alignment horizontal="center" vertical="center" wrapText="1"/>
    </xf>
    <xf numFmtId="0" fontId="11" fillId="0" borderId="15" xfId="0" applyFont="1" applyBorder="1" applyAlignment="1" applyProtection="1">
      <alignment horizontal="center" vertical="center" readingOrder="1"/>
      <protection hidden="1"/>
    </xf>
    <xf numFmtId="0" fontId="17" fillId="0" borderId="15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1" fillId="0" borderId="15" xfId="0" applyFont="1" applyBorder="1" applyAlignment="1" applyProtection="1">
      <alignment horizontal="left" vertical="center" wrapText="1"/>
      <protection locked="0"/>
    </xf>
    <xf numFmtId="0" fontId="10" fillId="0" borderId="15" xfId="0" applyFont="1" applyBorder="1" applyAlignment="1" applyProtection="1">
      <alignment horizontal="center" vertical="center" wrapText="1"/>
      <protection locked="0"/>
    </xf>
    <xf numFmtId="0" fontId="10" fillId="0" borderId="15" xfId="0" applyFont="1" applyBorder="1" applyAlignment="1">
      <alignment horizontal="left" vertical="center" wrapText="1"/>
    </xf>
    <xf numFmtId="0" fontId="10" fillId="0" borderId="15" xfId="0" applyFont="1" applyBorder="1" applyAlignment="1">
      <alignment horizontal="left" vertical="center"/>
    </xf>
    <xf numFmtId="0" fontId="10" fillId="0" borderId="1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11" fillId="0" borderId="15" xfId="0" applyFont="1" applyBorder="1" applyAlignment="1" applyProtection="1">
      <alignment horizontal="center" vertical="center" wrapText="1"/>
      <protection locked="0"/>
    </xf>
    <xf numFmtId="0" fontId="20" fillId="0" borderId="15" xfId="0" applyFont="1" applyBorder="1" applyAlignment="1">
      <alignment horizontal="center" vertical="center" wrapText="1" readingOrder="1"/>
    </xf>
    <xf numFmtId="0" fontId="18" fillId="0" borderId="15" xfId="0" applyFont="1" applyBorder="1" applyAlignment="1">
      <alignment horizontal="left" vertical="center" wrapText="1"/>
    </xf>
    <xf numFmtId="0" fontId="18" fillId="0" borderId="15" xfId="0" applyFont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 readingOrder="1"/>
    </xf>
    <xf numFmtId="164" fontId="8" fillId="0" borderId="15" xfId="0" applyNumberFormat="1" applyFont="1" applyBorder="1" applyAlignment="1">
      <alignment horizontal="center" vertical="center" wrapText="1"/>
    </xf>
    <xf numFmtId="49" fontId="8" fillId="0" borderId="15" xfId="0" applyNumberFormat="1" applyFont="1" applyBorder="1" applyAlignment="1">
      <alignment vertical="center" wrapText="1"/>
    </xf>
    <xf numFmtId="0" fontId="5" fillId="0" borderId="15" xfId="0" applyFont="1" applyBorder="1" applyAlignment="1">
      <alignment vertical="center" wrapText="1" readingOrder="1"/>
    </xf>
    <xf numFmtId="49" fontId="8" fillId="0" borderId="15" xfId="0" applyNumberFormat="1" applyFont="1" applyBorder="1" applyAlignment="1">
      <alignment horizontal="center" vertical="center" wrapText="1"/>
    </xf>
    <xf numFmtId="49" fontId="8" fillId="5" borderId="15" xfId="0" applyNumberFormat="1" applyFont="1" applyFill="1" applyBorder="1" applyAlignment="1">
      <alignment vertical="center" wrapText="1"/>
    </xf>
    <xf numFmtId="0" fontId="13" fillId="0" borderId="15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left" vertical="center" wrapText="1"/>
    </xf>
    <xf numFmtId="1" fontId="47" fillId="9" borderId="15" xfId="0" applyNumberFormat="1" applyFont="1" applyFill="1" applyBorder="1" applyAlignment="1">
      <alignment horizontal="center" vertical="center" wrapText="1"/>
    </xf>
    <xf numFmtId="0" fontId="9" fillId="6" borderId="15" xfId="0" applyFont="1" applyFill="1" applyBorder="1"/>
    <xf numFmtId="0" fontId="10" fillId="6" borderId="15" xfId="0" applyFont="1" applyFill="1" applyBorder="1" applyAlignment="1">
      <alignment horizontal="center" vertical="center"/>
    </xf>
    <xf numFmtId="0" fontId="10" fillId="6" borderId="15" xfId="0" applyFont="1" applyFill="1" applyBorder="1"/>
    <xf numFmtId="49" fontId="11" fillId="5" borderId="15" xfId="0" applyNumberFormat="1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0" fontId="45" fillId="0" borderId="15" xfId="0" applyFont="1" applyFill="1" applyBorder="1" applyAlignment="1">
      <alignment horizontal="center" vertical="center" wrapText="1"/>
    </xf>
    <xf numFmtId="0" fontId="28" fillId="5" borderId="0" xfId="0" applyFont="1" applyFill="1" applyAlignment="1">
      <alignment horizontal="left" vertical="center" wrapText="1"/>
    </xf>
    <xf numFmtId="0" fontId="27" fillId="8" borderId="0" xfId="0" applyFont="1" applyFill="1" applyAlignment="1">
      <alignment horizontal="center" vertical="center"/>
    </xf>
    <xf numFmtId="0" fontId="27" fillId="8" borderId="0" xfId="0" applyFont="1" applyFill="1" applyAlignment="1">
      <alignment horizontal="center"/>
    </xf>
    <xf numFmtId="0" fontId="29" fillId="5" borderId="0" xfId="0" applyFont="1" applyFill="1" applyAlignment="1">
      <alignment horizontal="left" vertical="center" wrapText="1"/>
    </xf>
    <xf numFmtId="0" fontId="28" fillId="5" borderId="0" xfId="0" applyFont="1" applyFill="1" applyAlignment="1">
      <alignment horizontal="left" wrapText="1"/>
    </xf>
    <xf numFmtId="0" fontId="17" fillId="0" borderId="24" xfId="0" applyFont="1" applyFill="1" applyBorder="1" applyAlignment="1">
      <alignment horizontal="left" vertical="center" wrapText="1"/>
    </xf>
    <xf numFmtId="0" fontId="17" fillId="0" borderId="26" xfId="0" applyFont="1" applyFill="1" applyBorder="1" applyAlignment="1">
      <alignment horizontal="left" vertical="center" wrapText="1"/>
    </xf>
    <xf numFmtId="0" fontId="0" fillId="0" borderId="24" xfId="1" applyFont="1" applyFill="1" applyBorder="1" applyAlignment="1">
      <alignment horizontal="center" vertical="center" wrapText="1"/>
    </xf>
    <xf numFmtId="0" fontId="30" fillId="0" borderId="25" xfId="1" applyFont="1" applyFill="1" applyBorder="1" applyAlignment="1">
      <alignment horizontal="center" vertical="center" wrapText="1"/>
    </xf>
    <xf numFmtId="0" fontId="30" fillId="0" borderId="26" xfId="1" applyFont="1" applyFill="1" applyBorder="1" applyAlignment="1">
      <alignment horizontal="center" vertical="center" wrapText="1"/>
    </xf>
    <xf numFmtId="0" fontId="30" fillId="0" borderId="24" xfId="1" applyFont="1" applyFill="1" applyBorder="1" applyAlignment="1">
      <alignment horizontal="center" vertical="center" wrapText="1"/>
    </xf>
    <xf numFmtId="0" fontId="17" fillId="0" borderId="15" xfId="1" applyFont="1" applyFill="1" applyBorder="1" applyAlignment="1">
      <alignment horizontal="center" vertical="center" wrapText="1"/>
    </xf>
    <xf numFmtId="0" fontId="0" fillId="0" borderId="24" xfId="0" applyFont="1" applyFill="1" applyBorder="1" applyAlignment="1">
      <alignment horizontal="left" vertical="center" wrapText="1"/>
    </xf>
    <xf numFmtId="0" fontId="0" fillId="0" borderId="26" xfId="0" applyFont="1" applyFill="1" applyBorder="1" applyAlignment="1">
      <alignment horizontal="left" vertical="center" wrapText="1"/>
    </xf>
    <xf numFmtId="0" fontId="0" fillId="0" borderId="25" xfId="0" applyFont="1" applyFill="1" applyBorder="1" applyAlignment="1">
      <alignment horizontal="left" vertical="center" wrapText="1"/>
    </xf>
    <xf numFmtId="0" fontId="0" fillId="0" borderId="24" xfId="1" applyFont="1" applyFill="1" applyBorder="1" applyAlignment="1">
      <alignment horizontal="left" vertical="center" wrapText="1"/>
    </xf>
    <xf numFmtId="0" fontId="0" fillId="0" borderId="26" xfId="1" applyFont="1" applyFill="1" applyBorder="1" applyAlignment="1">
      <alignment horizontal="left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center" vertical="center" wrapText="1"/>
    </xf>
    <xf numFmtId="0" fontId="8" fillId="0" borderId="25" xfId="0" applyFont="1" applyFill="1" applyBorder="1" applyAlignment="1">
      <alignment horizontal="center" vertical="center" wrapText="1"/>
    </xf>
    <xf numFmtId="0" fontId="8" fillId="0" borderId="26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left" vertical="center" wrapText="1"/>
    </xf>
    <xf numFmtId="0" fontId="8" fillId="0" borderId="40" xfId="0" applyFont="1" applyFill="1" applyBorder="1" applyAlignment="1">
      <alignment horizontal="center" vertical="center" wrapText="1"/>
    </xf>
    <xf numFmtId="0" fontId="8" fillId="0" borderId="39" xfId="0" applyFont="1" applyFill="1" applyBorder="1" applyAlignment="1">
      <alignment horizontal="center" vertical="center" wrapText="1"/>
    </xf>
    <xf numFmtId="0" fontId="8" fillId="0" borderId="29" xfId="0" applyFont="1" applyFill="1" applyBorder="1" applyAlignment="1">
      <alignment horizontal="center" vertical="center" wrapText="1"/>
    </xf>
    <xf numFmtId="0" fontId="16" fillId="5" borderId="15" xfId="0" applyFont="1" applyFill="1" applyBorder="1" applyAlignment="1">
      <alignment horizontal="center" vertical="center" wrapText="1"/>
    </xf>
    <xf numFmtId="0" fontId="10" fillId="5" borderId="15" xfId="0" applyFont="1" applyFill="1" applyBorder="1" applyAlignment="1">
      <alignment horizontal="center" vertical="center" wrapText="1"/>
    </xf>
    <xf numFmtId="0" fontId="10" fillId="5" borderId="28" xfId="0" applyFont="1" applyFill="1" applyBorder="1" applyAlignment="1">
      <alignment horizontal="center" vertical="center" wrapText="1"/>
    </xf>
    <xf numFmtId="0" fontId="17" fillId="0" borderId="25" xfId="0" applyFont="1" applyFill="1" applyBorder="1" applyAlignment="1">
      <alignment horizontal="left" vertical="center" wrapText="1"/>
    </xf>
    <xf numFmtId="0" fontId="17" fillId="0" borderId="24" xfId="1" applyFont="1" applyFill="1" applyBorder="1" applyAlignment="1">
      <alignment horizontal="center" vertical="center" wrapText="1"/>
    </xf>
    <xf numFmtId="0" fontId="17" fillId="0" borderId="25" xfId="1" applyFont="1" applyFill="1" applyBorder="1" applyAlignment="1">
      <alignment horizontal="center" vertical="center" wrapText="1"/>
    </xf>
    <xf numFmtId="0" fontId="17" fillId="0" borderId="26" xfId="1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36" fillId="0" borderId="15" xfId="0" applyFont="1" applyBorder="1" applyAlignment="1">
      <alignment horizontal="center" vertical="center" wrapText="1"/>
    </xf>
    <xf numFmtId="0" fontId="36" fillId="0" borderId="15" xfId="0" applyFont="1" applyBorder="1" applyAlignment="1">
      <alignment horizontal="left" vertical="center" wrapText="1"/>
    </xf>
    <xf numFmtId="0" fontId="9" fillId="6" borderId="0" xfId="0" applyFont="1" applyFill="1" applyBorder="1" applyAlignment="1">
      <alignment horizontal="center"/>
    </xf>
    <xf numFmtId="0" fontId="19" fillId="0" borderId="15" xfId="0" applyFont="1" applyBorder="1" applyAlignment="1">
      <alignment horizontal="center" vertical="center" wrapText="1"/>
    </xf>
    <xf numFmtId="0" fontId="17" fillId="0" borderId="24" xfId="0" applyFont="1" applyFill="1" applyBorder="1" applyAlignment="1">
      <alignment horizontal="center" vertical="center" wrapText="1"/>
    </xf>
    <xf numFmtId="0" fontId="17" fillId="0" borderId="25" xfId="0" applyFont="1" applyFill="1" applyBorder="1" applyAlignment="1">
      <alignment horizontal="center" vertical="center" wrapText="1"/>
    </xf>
    <xf numFmtId="0" fontId="17" fillId="0" borderId="26" xfId="0" applyFont="1" applyFill="1" applyBorder="1" applyAlignment="1">
      <alignment horizontal="center" vertical="center" wrapText="1"/>
    </xf>
    <xf numFmtId="0" fontId="11" fillId="0" borderId="22" xfId="0" applyFont="1" applyFill="1" applyBorder="1" applyAlignment="1">
      <alignment horizontal="center" vertical="center" wrapText="1"/>
    </xf>
    <xf numFmtId="0" fontId="11" fillId="0" borderId="23" xfId="0" applyFont="1" applyFill="1" applyBorder="1" applyAlignment="1">
      <alignment horizontal="center" vertical="center" wrapText="1"/>
    </xf>
    <xf numFmtId="0" fontId="11" fillId="0" borderId="30" xfId="0" applyFont="1" applyFill="1" applyBorder="1" applyAlignment="1">
      <alignment horizontal="center" vertical="center" wrapText="1"/>
    </xf>
    <xf numFmtId="0" fontId="23" fillId="0" borderId="15" xfId="1" applyFont="1" applyBorder="1" applyAlignment="1">
      <alignment horizontal="center" vertical="center" wrapText="1" readingOrder="1"/>
    </xf>
    <xf numFmtId="0" fontId="11" fillId="0" borderId="15" xfId="0" applyFont="1" applyBorder="1" applyAlignment="1">
      <alignment horizontal="center" vertical="center" wrapText="1"/>
    </xf>
    <xf numFmtId="0" fontId="11" fillId="0" borderId="15" xfId="1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0" fontId="9" fillId="6" borderId="15" xfId="0" applyFont="1" applyFill="1" applyBorder="1" applyAlignment="1">
      <alignment horizontal="center"/>
    </xf>
    <xf numFmtId="0" fontId="14" fillId="0" borderId="15" xfId="0" applyFont="1" applyBorder="1" applyAlignment="1">
      <alignment horizontal="center" vertical="center" wrapText="1"/>
    </xf>
    <xf numFmtId="0" fontId="16" fillId="0" borderId="30" xfId="0" applyFont="1" applyFill="1" applyBorder="1" applyAlignment="1">
      <alignment horizontal="center" vertical="center" wrapText="1"/>
    </xf>
    <xf numFmtId="0" fontId="16" fillId="0" borderId="20" xfId="0" applyFont="1" applyFill="1" applyBorder="1" applyAlignment="1">
      <alignment horizontal="center" vertical="center" wrapText="1"/>
    </xf>
    <xf numFmtId="0" fontId="16" fillId="0" borderId="22" xfId="0" applyFont="1" applyFill="1" applyBorder="1" applyAlignment="1">
      <alignment horizontal="center" vertical="center" wrapText="1"/>
    </xf>
    <xf numFmtId="0" fontId="10" fillId="0" borderId="26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center" vertical="center" wrapText="1"/>
    </xf>
    <xf numFmtId="0" fontId="30" fillId="0" borderId="15" xfId="1" applyFont="1" applyFill="1" applyBorder="1" applyAlignment="1">
      <alignment horizontal="center" vertical="center" wrapText="1"/>
    </xf>
    <xf numFmtId="0" fontId="9" fillId="6" borderId="40" xfId="0" applyFont="1" applyFill="1" applyBorder="1" applyAlignment="1">
      <alignment horizontal="center"/>
    </xf>
    <xf numFmtId="0" fontId="9" fillId="6" borderId="44" xfId="0" applyFont="1" applyFill="1" applyBorder="1" applyAlignment="1">
      <alignment horizontal="center"/>
    </xf>
    <xf numFmtId="0" fontId="9" fillId="6" borderId="41" xfId="0" applyFont="1" applyFill="1" applyBorder="1" applyAlignment="1">
      <alignment horizontal="center"/>
    </xf>
    <xf numFmtId="0" fontId="17" fillId="4" borderId="24" xfId="0" applyFont="1" applyFill="1" applyBorder="1" applyAlignment="1">
      <alignment horizontal="center" vertical="center" wrapText="1"/>
    </xf>
    <xf numFmtId="0" fontId="17" fillId="4" borderId="25" xfId="0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 vertical="center" wrapText="1"/>
    </xf>
    <xf numFmtId="0" fontId="17" fillId="4" borderId="24" xfId="0" applyFont="1" applyFill="1" applyBorder="1" applyAlignment="1">
      <alignment vertical="center" wrapText="1"/>
    </xf>
    <xf numFmtId="0" fontId="17" fillId="4" borderId="25" xfId="0" applyFont="1" applyFill="1" applyBorder="1" applyAlignment="1">
      <alignment vertical="center" wrapText="1"/>
    </xf>
    <xf numFmtId="0" fontId="17" fillId="4" borderId="26" xfId="0" applyFont="1" applyFill="1" applyBorder="1" applyAlignment="1">
      <alignment vertical="center" wrapText="1"/>
    </xf>
    <xf numFmtId="0" fontId="17" fillId="0" borderId="15" xfId="0" applyFont="1" applyFill="1" applyBorder="1" applyAlignment="1">
      <alignment horizontal="center" vertical="center" wrapText="1"/>
    </xf>
    <xf numFmtId="0" fontId="17" fillId="0" borderId="15" xfId="1" applyFont="1" applyFill="1" applyBorder="1" applyAlignment="1">
      <alignment horizontal="left" vertical="center" wrapText="1"/>
    </xf>
    <xf numFmtId="9" fontId="0" fillId="0" borderId="24" xfId="0" applyNumberFormat="1" applyFill="1" applyBorder="1" applyAlignment="1">
      <alignment horizontal="center" vertical="center"/>
    </xf>
    <xf numFmtId="9" fontId="0" fillId="0" borderId="26" xfId="0" applyNumberFormat="1" applyFill="1" applyBorder="1" applyAlignment="1">
      <alignment horizontal="center" vertical="center"/>
    </xf>
    <xf numFmtId="0" fontId="16" fillId="0" borderId="17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11" fillId="0" borderId="24" xfId="0" applyFont="1" applyBorder="1" applyAlignment="1" applyProtection="1">
      <alignment horizontal="center" vertical="center" wrapText="1"/>
      <protection locked="0"/>
    </xf>
    <xf numFmtId="0" fontId="11" fillId="0" borderId="25" xfId="0" applyFont="1" applyBorder="1" applyAlignment="1" applyProtection="1">
      <alignment horizontal="center" vertical="center" wrapText="1"/>
      <protection locked="0"/>
    </xf>
    <xf numFmtId="0" fontId="11" fillId="0" borderId="26" xfId="0" applyFont="1" applyBorder="1" applyAlignment="1" applyProtection="1">
      <alignment horizontal="center" vertical="center" wrapText="1"/>
      <protection locked="0"/>
    </xf>
    <xf numFmtId="0" fontId="10" fillId="0" borderId="24" xfId="0" applyFont="1" applyBorder="1" applyAlignment="1">
      <alignment horizontal="left" vertical="center"/>
    </xf>
    <xf numFmtId="0" fontId="10" fillId="0" borderId="25" xfId="0" applyFont="1" applyBorder="1" applyAlignment="1">
      <alignment horizontal="left" vertical="center"/>
    </xf>
    <xf numFmtId="0" fontId="10" fillId="0" borderId="26" xfId="0" applyFont="1" applyBorder="1" applyAlignment="1">
      <alignment horizontal="left" vertical="center"/>
    </xf>
    <xf numFmtId="0" fontId="10" fillId="0" borderId="24" xfId="0" applyFont="1" applyBorder="1" applyAlignment="1">
      <alignment horizontal="left" vertical="center" wrapText="1"/>
    </xf>
    <xf numFmtId="0" fontId="10" fillId="0" borderId="25" xfId="0" applyFont="1" applyBorder="1" applyAlignment="1">
      <alignment horizontal="left" vertical="center" wrapText="1"/>
    </xf>
    <xf numFmtId="0" fontId="10" fillId="0" borderId="26" xfId="0" applyFont="1" applyBorder="1" applyAlignment="1">
      <alignment horizontal="left" vertical="center" wrapText="1"/>
    </xf>
    <xf numFmtId="0" fontId="9" fillId="6" borderId="27" xfId="0" applyFont="1" applyFill="1" applyBorder="1" applyAlignment="1">
      <alignment horizontal="center"/>
    </xf>
    <xf numFmtId="0" fontId="9" fillId="6" borderId="31" xfId="0" applyFont="1" applyFill="1" applyBorder="1" applyAlignment="1">
      <alignment horizontal="center"/>
    </xf>
    <xf numFmtId="0" fontId="9" fillId="6" borderId="28" xfId="0" applyFont="1" applyFill="1" applyBorder="1" applyAlignment="1">
      <alignment horizontal="center"/>
    </xf>
    <xf numFmtId="49" fontId="8" fillId="0" borderId="24" xfId="0" applyNumberFormat="1" applyFont="1" applyBorder="1" applyAlignment="1">
      <alignment horizontal="center" vertical="center" wrapText="1"/>
    </xf>
    <xf numFmtId="49" fontId="8" fillId="0" borderId="26" xfId="0" applyNumberFormat="1" applyFont="1" applyBorder="1" applyAlignment="1">
      <alignment horizontal="center" vertical="center" wrapText="1"/>
    </xf>
    <xf numFmtId="49" fontId="8" fillId="0" borderId="24" xfId="0" applyNumberFormat="1" applyFont="1" applyBorder="1" applyAlignment="1">
      <alignment horizontal="left" vertical="center" wrapText="1"/>
    </xf>
    <xf numFmtId="49" fontId="8" fillId="0" borderId="26" xfId="0" applyNumberFormat="1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 readingOrder="1"/>
    </xf>
    <xf numFmtId="49" fontId="13" fillId="0" borderId="24" xfId="0" applyNumberFormat="1" applyFont="1" applyBorder="1" applyAlignment="1">
      <alignment horizontal="left" vertical="center" wrapText="1"/>
    </xf>
    <xf numFmtId="49" fontId="13" fillId="0" borderId="26" xfId="0" applyNumberFormat="1" applyFont="1" applyBorder="1" applyAlignment="1">
      <alignment horizontal="left" vertical="center" wrapText="1"/>
    </xf>
    <xf numFmtId="0" fontId="13" fillId="0" borderId="24" xfId="0" applyFont="1" applyBorder="1" applyAlignment="1">
      <alignment horizontal="left" vertical="center" wrapText="1"/>
    </xf>
    <xf numFmtId="0" fontId="13" fillId="0" borderId="26" xfId="0" applyFont="1" applyBorder="1" applyAlignment="1">
      <alignment horizontal="left" vertical="center" wrapText="1"/>
    </xf>
    <xf numFmtId="49" fontId="5" fillId="0" borderId="24" xfId="0" applyNumberFormat="1" applyFont="1" applyBorder="1" applyAlignment="1">
      <alignment horizontal="center" vertical="center" wrapText="1" readingOrder="1"/>
    </xf>
    <xf numFmtId="49" fontId="5" fillId="0" borderId="26" xfId="0" applyNumberFormat="1" applyFont="1" applyBorder="1" applyAlignment="1">
      <alignment horizontal="center" vertical="center" wrapText="1" readingOrder="1"/>
    </xf>
    <xf numFmtId="0" fontId="1" fillId="0" borderId="25" xfId="0" applyFont="1" applyFill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7" fillId="3" borderId="2" xfId="0" applyFont="1" applyFill="1" applyBorder="1" applyAlignment="1">
      <alignment horizontal="center" vertical="center" wrapText="1" readingOrder="1"/>
    </xf>
    <xf numFmtId="0" fontId="7" fillId="3" borderId="3" xfId="0" applyFont="1" applyFill="1" applyBorder="1" applyAlignment="1">
      <alignment horizontal="center" vertical="center" wrapText="1" readingOrder="1"/>
    </xf>
    <xf numFmtId="0" fontId="7" fillId="3" borderId="4" xfId="0" applyFont="1" applyFill="1" applyBorder="1" applyAlignment="1">
      <alignment horizontal="center" vertical="center" wrapText="1" readingOrder="1"/>
    </xf>
    <xf numFmtId="0" fontId="1" fillId="0" borderId="0" xfId="0" applyFont="1" applyAlignment="1">
      <alignment horizontal="left" vertical="center"/>
    </xf>
    <xf numFmtId="0" fontId="22" fillId="0" borderId="34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0" fontId="18" fillId="0" borderId="30" xfId="0" applyFont="1" applyBorder="1" applyAlignment="1">
      <alignment horizontal="center" vertical="center" wrapText="1"/>
    </xf>
    <xf numFmtId="0" fontId="18" fillId="5" borderId="24" xfId="0" applyFont="1" applyFill="1" applyBorder="1" applyAlignment="1">
      <alignment horizontal="center" vertical="center" wrapText="1"/>
    </xf>
    <xf numFmtId="0" fontId="18" fillId="5" borderId="25" xfId="0" applyFont="1" applyFill="1" applyBorder="1" applyAlignment="1">
      <alignment horizontal="center" vertical="center" wrapText="1"/>
    </xf>
    <xf numFmtId="0" fontId="18" fillId="5" borderId="26" xfId="0" applyFont="1" applyFill="1" applyBorder="1" applyAlignment="1">
      <alignment horizontal="center" vertical="center" wrapText="1"/>
    </xf>
    <xf numFmtId="0" fontId="20" fillId="0" borderId="15" xfId="0" applyFont="1" applyBorder="1" applyAlignment="1">
      <alignment horizontal="left" vertical="center" wrapText="1"/>
    </xf>
    <xf numFmtId="0" fontId="20" fillId="0" borderId="21" xfId="0" applyFont="1" applyBorder="1" applyAlignment="1">
      <alignment horizontal="left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 wrapText="1"/>
    </xf>
    <xf numFmtId="0" fontId="18" fillId="0" borderId="25" xfId="0" applyFont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 wrapText="1"/>
    </xf>
    <xf numFmtId="0" fontId="18" fillId="0" borderId="33" xfId="0" applyFont="1" applyBorder="1" applyAlignment="1">
      <alignment horizontal="center" vertical="center" wrapText="1"/>
    </xf>
    <xf numFmtId="0" fontId="18" fillId="0" borderId="35" xfId="0" applyFont="1" applyBorder="1" applyAlignment="1">
      <alignment horizontal="center" vertical="center" wrapText="1"/>
    </xf>
    <xf numFmtId="0" fontId="18" fillId="0" borderId="36" xfId="0" applyFont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left" vertical="center" wrapText="1"/>
    </xf>
    <xf numFmtId="0" fontId="10" fillId="0" borderId="25" xfId="0" applyFont="1" applyFill="1" applyBorder="1" applyAlignment="1">
      <alignment horizontal="left" vertical="center" wrapText="1"/>
    </xf>
    <xf numFmtId="0" fontId="10" fillId="0" borderId="26" xfId="0" applyFont="1" applyFill="1" applyBorder="1" applyAlignment="1">
      <alignment horizontal="left" vertical="center" wrapText="1"/>
    </xf>
    <xf numFmtId="0" fontId="8" fillId="5" borderId="15" xfId="0" applyFont="1" applyFill="1" applyBorder="1" applyAlignment="1">
      <alignment horizontal="center" vertical="center" wrapText="1"/>
    </xf>
    <xf numFmtId="0" fontId="8" fillId="5" borderId="24" xfId="0" applyFont="1" applyFill="1" applyBorder="1" applyAlignment="1">
      <alignment horizontal="center" vertical="center" wrapText="1"/>
    </xf>
    <xf numFmtId="0" fontId="8" fillId="5" borderId="26" xfId="0" applyFont="1" applyFill="1" applyBorder="1" applyAlignment="1">
      <alignment horizontal="center" vertical="center" wrapText="1"/>
    </xf>
    <xf numFmtId="0" fontId="18" fillId="0" borderId="25" xfId="0" applyFont="1" applyBorder="1" applyAlignment="1">
      <alignment horizontal="left" vertical="center" wrapText="1"/>
    </xf>
    <xf numFmtId="0" fontId="18" fillId="0" borderId="26" xfId="0" applyFont="1" applyBorder="1" applyAlignment="1">
      <alignment horizontal="left" vertical="center" wrapText="1"/>
    </xf>
    <xf numFmtId="0" fontId="18" fillId="0" borderId="35" xfId="0" applyFont="1" applyBorder="1" applyAlignment="1">
      <alignment horizontal="left" vertical="center" wrapText="1"/>
    </xf>
    <xf numFmtId="0" fontId="18" fillId="0" borderId="36" xfId="0" applyFont="1" applyBorder="1" applyAlignment="1">
      <alignment horizontal="left" vertical="center" wrapText="1"/>
    </xf>
    <xf numFmtId="0" fontId="20" fillId="0" borderId="24" xfId="0" applyFont="1" applyBorder="1" applyAlignment="1">
      <alignment horizontal="center" vertical="center" wrapText="1"/>
    </xf>
    <xf numFmtId="0" fontId="20" fillId="0" borderId="25" xfId="0" applyFont="1" applyBorder="1" applyAlignment="1">
      <alignment horizontal="center" vertical="center" wrapText="1"/>
    </xf>
    <xf numFmtId="0" fontId="20" fillId="0" borderId="26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left" vertical="center" wrapText="1"/>
    </xf>
    <xf numFmtId="0" fontId="10" fillId="0" borderId="15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19" fillId="0" borderId="26" xfId="0" applyFont="1" applyFill="1" applyBorder="1" applyAlignment="1">
      <alignment horizontal="center" vertical="center" wrapText="1"/>
    </xf>
    <xf numFmtId="0" fontId="19" fillId="0" borderId="15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0" fillId="0" borderId="24" xfId="0" applyFill="1" applyBorder="1" applyAlignment="1">
      <alignment vertical="center" wrapText="1"/>
    </xf>
    <xf numFmtId="0" fontId="0" fillId="0" borderId="26" xfId="0" applyFill="1" applyBorder="1" applyAlignment="1">
      <alignment vertical="center" wrapText="1"/>
    </xf>
    <xf numFmtId="49" fontId="12" fillId="0" borderId="24" xfId="0" applyNumberFormat="1" applyFont="1" applyBorder="1" applyAlignment="1">
      <alignment horizontal="center" vertical="center" wrapText="1"/>
    </xf>
    <xf numFmtId="49" fontId="12" fillId="0" borderId="25" xfId="0" applyNumberFormat="1" applyFont="1" applyBorder="1" applyAlignment="1">
      <alignment horizontal="center" vertical="center" wrapText="1"/>
    </xf>
    <xf numFmtId="49" fontId="12" fillId="0" borderId="26" xfId="0" applyNumberFormat="1" applyFont="1" applyBorder="1" applyAlignment="1">
      <alignment horizontal="center" vertical="center" wrapText="1"/>
    </xf>
    <xf numFmtId="0" fontId="10" fillId="0" borderId="15" xfId="0" applyFont="1" applyBorder="1" applyAlignment="1">
      <alignment horizontal="left" vertical="center" wrapText="1"/>
    </xf>
    <xf numFmtId="0" fontId="10" fillId="7" borderId="15" xfId="0" applyFont="1" applyFill="1" applyBorder="1" applyAlignment="1" applyProtection="1">
      <alignment horizontal="center" vertical="center" wrapText="1"/>
      <protection locked="0"/>
    </xf>
    <xf numFmtId="0" fontId="11" fillId="0" borderId="15" xfId="0" applyFont="1" applyBorder="1" applyAlignment="1" applyProtection="1">
      <alignment horizontal="center" vertical="center"/>
      <protection locked="0"/>
    </xf>
    <xf numFmtId="3" fontId="11" fillId="0" borderId="15" xfId="0" applyNumberFormat="1" applyFont="1" applyBorder="1" applyAlignment="1" applyProtection="1">
      <alignment horizontal="center" vertical="center" wrapText="1"/>
      <protection locked="0"/>
    </xf>
    <xf numFmtId="3" fontId="10" fillId="0" borderId="15" xfId="0" applyNumberFormat="1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5" xfId="0" applyFont="1" applyBorder="1" applyAlignment="1">
      <alignment horizontal="left" vertical="center"/>
    </xf>
    <xf numFmtId="0" fontId="10" fillId="0" borderId="24" xfId="0" applyFont="1" applyBorder="1" applyAlignment="1" applyProtection="1">
      <alignment horizontal="center" vertical="center" wrapText="1"/>
      <protection locked="0"/>
    </xf>
    <xf numFmtId="0" fontId="10" fillId="0" borderId="25" xfId="0" applyFont="1" applyBorder="1" applyAlignment="1" applyProtection="1">
      <alignment horizontal="center" vertical="center" wrapText="1"/>
      <protection locked="0"/>
    </xf>
    <xf numFmtId="0" fontId="10" fillId="0" borderId="26" xfId="0" applyFont="1" applyBorder="1" applyAlignment="1" applyProtection="1">
      <alignment horizontal="center" vertical="center" wrapText="1"/>
      <protection locked="0"/>
    </xf>
    <xf numFmtId="3" fontId="11" fillId="7" borderId="24" xfId="0" applyNumberFormat="1" applyFont="1" applyFill="1" applyBorder="1" applyAlignment="1" applyProtection="1">
      <alignment horizontal="center" vertical="center" wrapText="1"/>
      <protection hidden="1"/>
    </xf>
    <xf numFmtId="3" fontId="11" fillId="7" borderId="25" xfId="0" applyNumberFormat="1" applyFont="1" applyFill="1" applyBorder="1" applyAlignment="1" applyProtection="1">
      <alignment horizontal="center" vertical="center" wrapText="1"/>
      <protection hidden="1"/>
    </xf>
    <xf numFmtId="3" fontId="11" fillId="7" borderId="26" xfId="0" applyNumberFormat="1" applyFont="1" applyFill="1" applyBorder="1" applyAlignment="1" applyProtection="1">
      <alignment horizontal="center" vertical="center" wrapText="1"/>
      <protection hidden="1"/>
    </xf>
    <xf numFmtId="3" fontId="10" fillId="0" borderId="24" xfId="0" applyNumberFormat="1" applyFont="1" applyBorder="1" applyAlignment="1">
      <alignment horizontal="center" vertical="center"/>
    </xf>
    <xf numFmtId="3" fontId="10" fillId="0" borderId="25" xfId="0" applyNumberFormat="1" applyFont="1" applyBorder="1" applyAlignment="1">
      <alignment horizontal="center" vertical="center"/>
    </xf>
    <xf numFmtId="3" fontId="10" fillId="0" borderId="26" xfId="0" applyNumberFormat="1" applyFont="1" applyBorder="1" applyAlignment="1">
      <alignment horizontal="center" vertical="center"/>
    </xf>
    <xf numFmtId="3" fontId="11" fillId="7" borderId="15" xfId="0" applyNumberFormat="1" applyFont="1" applyFill="1" applyBorder="1" applyAlignment="1" applyProtection="1">
      <alignment horizontal="center" vertical="center" wrapText="1"/>
      <protection hidden="1"/>
    </xf>
    <xf numFmtId="0" fontId="20" fillId="0" borderId="42" xfId="0" applyFont="1" applyBorder="1" applyAlignment="1" applyProtection="1">
      <alignment horizontal="center" vertical="center" wrapText="1"/>
      <protection locked="0"/>
    </xf>
    <xf numFmtId="0" fontId="20" fillId="0" borderId="37" xfId="0" applyFont="1" applyBorder="1" applyAlignment="1" applyProtection="1">
      <alignment horizontal="center" vertical="center" wrapText="1"/>
      <protection locked="0"/>
    </xf>
    <xf numFmtId="0" fontId="10" fillId="0" borderId="42" xfId="0" applyFont="1" applyBorder="1" applyAlignment="1" applyProtection="1">
      <alignment horizontal="center" vertical="center" wrapText="1"/>
      <protection locked="0"/>
    </xf>
    <xf numFmtId="0" fontId="10" fillId="0" borderId="37" xfId="0" applyFont="1" applyBorder="1" applyAlignment="1" applyProtection="1">
      <alignment horizontal="center" vertical="center" wrapText="1"/>
      <protection locked="0"/>
    </xf>
    <xf numFmtId="0" fontId="10" fillId="0" borderId="41" xfId="0" applyFont="1" applyBorder="1" applyAlignment="1" applyProtection="1">
      <alignment horizontal="center" vertical="center" wrapText="1"/>
      <protection locked="0"/>
    </xf>
    <xf numFmtId="0" fontId="10" fillId="0" borderId="24" xfId="0" applyFont="1" applyBorder="1" applyAlignment="1">
      <alignment horizontal="left" vertical="center" readingOrder="1"/>
    </xf>
    <xf numFmtId="0" fontId="10" fillId="0" borderId="26" xfId="0" applyFont="1" applyBorder="1" applyAlignment="1">
      <alignment horizontal="left" vertical="center" readingOrder="1"/>
    </xf>
    <xf numFmtId="0" fontId="11" fillId="0" borderId="15" xfId="0" applyFont="1" applyBorder="1" applyAlignment="1">
      <alignment horizontal="left" vertical="center" wrapText="1" readingOrder="1"/>
    </xf>
    <xf numFmtId="0" fontId="10" fillId="0" borderId="24" xfId="0" applyFont="1" applyBorder="1" applyAlignment="1">
      <alignment horizontal="left" vertical="center" wrapText="1" readingOrder="1"/>
    </xf>
    <xf numFmtId="0" fontId="10" fillId="0" borderId="26" xfId="0" applyFont="1" applyBorder="1" applyAlignment="1">
      <alignment horizontal="left" vertical="center" wrapText="1" readingOrder="1"/>
    </xf>
    <xf numFmtId="0" fontId="10" fillId="0" borderId="15" xfId="0" applyFont="1" applyBorder="1" applyAlignment="1" applyProtection="1">
      <alignment horizontal="center" vertical="center" wrapText="1"/>
      <protection locked="0"/>
    </xf>
    <xf numFmtId="0" fontId="11" fillId="0" borderId="24" xfId="0" applyFont="1" applyBorder="1" applyAlignment="1" applyProtection="1">
      <alignment horizontal="center" vertical="center" readingOrder="1"/>
      <protection hidden="1"/>
    </xf>
    <xf numFmtId="0" fontId="11" fillId="0" borderId="26" xfId="0" applyFont="1" applyBorder="1" applyAlignment="1" applyProtection="1">
      <alignment horizontal="center" vertical="center" readingOrder="1"/>
      <protection hidden="1"/>
    </xf>
    <xf numFmtId="0" fontId="11" fillId="0" borderId="15" xfId="0" applyFont="1" applyBorder="1" applyAlignment="1" applyProtection="1">
      <alignment horizontal="center" vertical="center" readingOrder="1"/>
      <protection locked="0"/>
    </xf>
    <xf numFmtId="0" fontId="10" fillId="0" borderId="15" xfId="0" applyFont="1" applyBorder="1" applyAlignment="1">
      <alignment horizontal="center" vertical="center" readingOrder="1"/>
    </xf>
    <xf numFmtId="0" fontId="11" fillId="0" borderId="15" xfId="0" applyFont="1" applyBorder="1" applyAlignment="1" applyProtection="1">
      <alignment horizontal="left" vertical="center" wrapText="1"/>
      <protection locked="0"/>
    </xf>
    <xf numFmtId="0" fontId="11" fillId="0" borderId="24" xfId="0" applyFont="1" applyBorder="1" applyAlignment="1" applyProtection="1">
      <alignment horizontal="center" vertical="center"/>
      <protection hidden="1"/>
    </xf>
    <xf numFmtId="0" fontId="11" fillId="0" borderId="25" xfId="0" applyFont="1" applyBorder="1" applyAlignment="1" applyProtection="1">
      <alignment horizontal="center" vertical="center"/>
      <protection hidden="1"/>
    </xf>
    <xf numFmtId="0" fontId="11" fillId="0" borderId="26" xfId="0" applyFont="1" applyBorder="1" applyAlignment="1" applyProtection="1">
      <alignment horizontal="center" vertical="center"/>
      <protection hidden="1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1" fillId="0" borderId="15" xfId="0" applyFont="1" applyBorder="1" applyAlignment="1" applyProtection="1">
      <alignment horizontal="left" vertical="center" wrapText="1" readingOrder="1"/>
      <protection locked="0"/>
    </xf>
    <xf numFmtId="0" fontId="11" fillId="0" borderId="24" xfId="0" applyFont="1" applyBorder="1" applyAlignment="1" applyProtection="1">
      <alignment horizontal="center" vertical="center" wrapText="1"/>
      <protection hidden="1"/>
    </xf>
    <xf numFmtId="0" fontId="11" fillId="0" borderId="25" xfId="0" applyFont="1" applyBorder="1" applyAlignment="1" applyProtection="1">
      <alignment horizontal="center" vertical="center" wrapText="1"/>
      <protection hidden="1"/>
    </xf>
    <xf numFmtId="0" fontId="11" fillId="0" borderId="26" xfId="0" applyFont="1" applyBorder="1" applyAlignment="1" applyProtection="1">
      <alignment horizontal="center" vertical="center" wrapText="1"/>
      <protection hidden="1"/>
    </xf>
    <xf numFmtId="0" fontId="16" fillId="0" borderId="23" xfId="0" applyFont="1" applyBorder="1" applyAlignment="1">
      <alignment horizontal="center" vertical="center" wrapText="1"/>
    </xf>
    <xf numFmtId="0" fontId="11" fillId="0" borderId="24" xfId="0" applyFont="1" applyBorder="1" applyAlignment="1" applyProtection="1">
      <alignment horizontal="left" vertical="center" wrapText="1" readingOrder="1"/>
      <protection locked="0"/>
    </xf>
    <xf numFmtId="0" fontId="11" fillId="0" borderId="26" xfId="0" applyFont="1" applyBorder="1" applyAlignment="1" applyProtection="1">
      <alignment horizontal="left" vertical="center" wrapText="1" readingOrder="1"/>
      <protection locked="0"/>
    </xf>
    <xf numFmtId="0" fontId="20" fillId="0" borderId="15" xfId="0" applyFont="1" applyBorder="1" applyAlignment="1" applyProtection="1">
      <alignment horizontal="center" vertical="center" wrapText="1"/>
      <protection locked="0"/>
    </xf>
    <xf numFmtId="0" fontId="24" fillId="0" borderId="24" xfId="0" applyFont="1" applyBorder="1" applyAlignment="1" applyProtection="1">
      <alignment horizontal="center" vertical="center" wrapText="1"/>
      <protection locked="0"/>
    </xf>
    <xf numFmtId="0" fontId="24" fillId="0" borderId="26" xfId="0" applyFont="1" applyBorder="1" applyAlignment="1" applyProtection="1">
      <alignment horizontal="center" vertical="center" wrapText="1"/>
      <protection locked="0"/>
    </xf>
    <xf numFmtId="0" fontId="24" fillId="0" borderId="24" xfId="0" applyFont="1" applyBorder="1" applyAlignment="1" applyProtection="1">
      <alignment horizontal="center" vertical="center"/>
      <protection locked="0"/>
    </xf>
    <xf numFmtId="0" fontId="24" fillId="0" borderId="26" xfId="0" applyFont="1" applyBorder="1" applyAlignment="1" applyProtection="1">
      <alignment horizontal="center" vertical="center"/>
      <protection locked="0"/>
    </xf>
    <xf numFmtId="0" fontId="25" fillId="0" borderId="24" xfId="0" applyFont="1" applyFill="1" applyBorder="1" applyAlignment="1">
      <alignment horizontal="center" vertical="center" wrapText="1"/>
    </xf>
    <xf numFmtId="0" fontId="25" fillId="0" borderId="26" xfId="0" applyFont="1" applyFill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 wrapText="1"/>
    </xf>
    <xf numFmtId="0" fontId="25" fillId="0" borderId="15" xfId="0" applyFont="1" applyBorder="1" applyAlignment="1">
      <alignment horizontal="left" vertical="center" wrapText="1"/>
    </xf>
    <xf numFmtId="0" fontId="25" fillId="0" borderId="24" xfId="0" applyFont="1" applyBorder="1" applyAlignment="1">
      <alignment horizontal="center" vertical="center" wrapText="1"/>
    </xf>
    <xf numFmtId="0" fontId="25" fillId="0" borderId="26" xfId="0" applyFont="1" applyBorder="1" applyAlignment="1">
      <alignment horizontal="center" vertical="center" wrapText="1"/>
    </xf>
    <xf numFmtId="0" fontId="24" fillId="0" borderId="24" xfId="0" applyFont="1" applyBorder="1" applyAlignment="1" applyProtection="1">
      <alignment horizontal="center" vertical="center" wrapText="1" readingOrder="1"/>
      <protection locked="0"/>
    </xf>
    <xf numFmtId="0" fontId="24" fillId="0" borderId="26" xfId="0" applyFont="1" applyBorder="1" applyAlignment="1" applyProtection="1">
      <alignment horizontal="center" vertical="center" wrapText="1" readingOrder="1"/>
      <protection locked="0"/>
    </xf>
    <xf numFmtId="0" fontId="26" fillId="0" borderId="24" xfId="0" applyFont="1" applyBorder="1" applyAlignment="1">
      <alignment horizontal="center" vertical="center" wrapText="1" readingOrder="1"/>
    </xf>
    <xf numFmtId="0" fontId="26" fillId="0" borderId="26" xfId="0" applyFont="1" applyBorder="1" applyAlignment="1">
      <alignment horizontal="center" vertical="center" wrapText="1" readingOrder="1"/>
    </xf>
    <xf numFmtId="0" fontId="25" fillId="0" borderId="15" xfId="0" applyFont="1" applyBorder="1" applyAlignment="1">
      <alignment horizontal="center" vertical="center" wrapText="1"/>
    </xf>
    <xf numFmtId="0" fontId="10" fillId="5" borderId="25" xfId="0" applyFont="1" applyFill="1" applyBorder="1" applyAlignment="1">
      <alignment horizontal="center" vertical="center" wrapText="1"/>
    </xf>
    <xf numFmtId="0" fontId="10" fillId="5" borderId="26" xfId="0" applyFont="1" applyFill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43" fillId="0" borderId="15" xfId="0" applyFont="1" applyBorder="1" applyAlignment="1">
      <alignment horizontal="center" vertical="center" wrapText="1"/>
    </xf>
    <xf numFmtId="49" fontId="5" fillId="0" borderId="15" xfId="0" applyNumberFormat="1" applyFont="1" applyBorder="1" applyAlignment="1">
      <alignment horizontal="center" vertical="center" wrapText="1" readingOrder="1"/>
    </xf>
    <xf numFmtId="9" fontId="0" fillId="5" borderId="15" xfId="0" applyNumberFormat="1" applyFont="1" applyFill="1" applyBorder="1" applyAlignment="1">
      <alignment horizontal="center" vertical="center"/>
    </xf>
    <xf numFmtId="3" fontId="48" fillId="0" borderId="15" xfId="0" applyNumberFormat="1" applyFont="1" applyFill="1" applyBorder="1" applyAlignment="1" applyProtection="1">
      <alignment horizontal="center" vertical="center" wrapText="1"/>
      <protection locked="0"/>
    </xf>
    <xf numFmtId="3" fontId="48" fillId="0" borderId="15" xfId="0" applyNumberFormat="1" applyFont="1" applyFill="1" applyBorder="1" applyAlignment="1" applyProtection="1">
      <alignment horizontal="center" vertical="center" wrapText="1"/>
      <protection hidden="1"/>
    </xf>
    <xf numFmtId="0" fontId="11" fillId="0" borderId="15" xfId="0" applyFont="1" applyBorder="1" applyAlignment="1" applyProtection="1">
      <alignment horizontal="center" vertical="center" readingOrder="1"/>
      <protection hidden="1"/>
    </xf>
    <xf numFmtId="0" fontId="0" fillId="0" borderId="15" xfId="0" applyBorder="1" applyAlignment="1">
      <alignment horizontal="center" vertical="center"/>
    </xf>
    <xf numFmtId="0" fontId="16" fillId="0" borderId="15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left" vertical="center" readingOrder="1"/>
    </xf>
    <xf numFmtId="0" fontId="10" fillId="0" borderId="15" xfId="0" applyFont="1" applyBorder="1" applyAlignment="1">
      <alignment horizontal="left" vertical="center" wrapText="1" readingOrder="1"/>
    </xf>
    <xf numFmtId="0" fontId="11" fillId="0" borderId="15" xfId="0" applyFont="1" applyBorder="1" applyAlignment="1" applyProtection="1">
      <alignment horizontal="center" vertical="center" wrapText="1"/>
      <protection locked="0"/>
    </xf>
    <xf numFmtId="0" fontId="17" fillId="0" borderId="15" xfId="0" applyFont="1" applyBorder="1" applyAlignment="1">
      <alignment horizontal="center" vertical="center"/>
    </xf>
    <xf numFmtId="0" fontId="11" fillId="0" borderId="15" xfId="0" applyFont="1" applyBorder="1" applyAlignment="1" applyProtection="1">
      <alignment horizontal="center" vertical="center" wrapText="1"/>
      <protection hidden="1"/>
    </xf>
    <xf numFmtId="0" fontId="11" fillId="0" borderId="15" xfId="0" applyFont="1" applyBorder="1" applyAlignment="1" applyProtection="1">
      <alignment horizontal="center" vertical="center"/>
      <protection hidden="1"/>
    </xf>
    <xf numFmtId="0" fontId="24" fillId="0" borderId="15" xfId="0" applyFont="1" applyBorder="1" applyAlignment="1" applyProtection="1">
      <alignment horizontal="center" vertical="center" wrapText="1"/>
      <protection locked="0"/>
    </xf>
    <xf numFmtId="0" fontId="41" fillId="0" borderId="15" xfId="0" applyFont="1" applyBorder="1" applyAlignment="1">
      <alignment horizontal="center" vertical="center" wrapText="1"/>
    </xf>
    <xf numFmtId="0" fontId="24" fillId="0" borderId="15" xfId="0" applyFont="1" applyBorder="1" applyAlignment="1" applyProtection="1">
      <alignment horizontal="center" vertical="center"/>
      <protection locked="0"/>
    </xf>
    <xf numFmtId="0" fontId="25" fillId="0" borderId="15" xfId="0" applyFont="1" applyFill="1" applyBorder="1" applyAlignment="1">
      <alignment horizontal="center" vertical="center" wrapText="1"/>
    </xf>
    <xf numFmtId="0" fontId="42" fillId="0" borderId="15" xfId="0" applyFont="1" applyBorder="1" applyAlignment="1">
      <alignment horizontal="center" vertical="center" wrapText="1"/>
    </xf>
    <xf numFmtId="0" fontId="24" fillId="0" borderId="15" xfId="0" applyFont="1" applyBorder="1" applyAlignment="1" applyProtection="1">
      <alignment horizontal="center" vertical="center" wrapText="1" readingOrder="1"/>
      <protection locked="0"/>
    </xf>
    <xf numFmtId="0" fontId="26" fillId="0" borderId="15" xfId="0" applyFont="1" applyBorder="1" applyAlignment="1">
      <alignment horizontal="center" vertical="center" wrapText="1" readingOrder="1"/>
    </xf>
    <xf numFmtId="0" fontId="10" fillId="0" borderId="15" xfId="0" applyFont="1" applyFill="1" applyBorder="1" applyAlignment="1">
      <alignment horizontal="left" vertical="center" wrapText="1"/>
    </xf>
    <xf numFmtId="0" fontId="22" fillId="0" borderId="15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left" vertical="center" wrapText="1"/>
    </xf>
    <xf numFmtId="0" fontId="18" fillId="5" borderId="15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0" fontId="0" fillId="0" borderId="15" xfId="0" applyFill="1" applyBorder="1" applyAlignment="1">
      <alignment vertical="center" wrapText="1"/>
    </xf>
    <xf numFmtId="49" fontId="12" fillId="0" borderId="15" xfId="0" applyNumberFormat="1" applyFont="1" applyBorder="1" applyAlignment="1">
      <alignment horizontal="center" vertical="center" wrapText="1"/>
    </xf>
    <xf numFmtId="49" fontId="8" fillId="0" borderId="15" xfId="0" applyNumberFormat="1" applyFont="1" applyBorder="1" applyAlignment="1">
      <alignment horizontal="center" vertical="center" wrapText="1"/>
    </xf>
    <xf numFmtId="49" fontId="8" fillId="0" borderId="15" xfId="0" applyNumberFormat="1" applyFont="1" applyBorder="1" applyAlignment="1">
      <alignment horizontal="left" vertical="center" wrapText="1"/>
    </xf>
    <xf numFmtId="0" fontId="16" fillId="0" borderId="15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49" fontId="13" fillId="0" borderId="15" xfId="0" applyNumberFormat="1" applyFont="1" applyBorder="1" applyAlignment="1">
      <alignment horizontal="left" vertical="center" wrapText="1"/>
    </xf>
    <xf numFmtId="0" fontId="13" fillId="0" borderId="15" xfId="0" applyFont="1" applyBorder="1" applyAlignment="1">
      <alignment horizontal="left" vertical="center" wrapText="1"/>
    </xf>
    <xf numFmtId="0" fontId="0" fillId="0" borderId="15" xfId="0" applyFont="1" applyFill="1" applyBorder="1" applyAlignment="1">
      <alignment horizontal="left" vertical="center" wrapText="1"/>
    </xf>
    <xf numFmtId="0" fontId="17" fillId="0" borderId="15" xfId="0" applyFont="1" applyFill="1" applyBorder="1" applyAlignment="1">
      <alignment horizontal="left" vertical="center" wrapText="1"/>
    </xf>
    <xf numFmtId="0" fontId="0" fillId="0" borderId="15" xfId="1" applyFont="1" applyFill="1" applyBorder="1" applyAlignment="1">
      <alignment horizontal="center" vertical="center" wrapText="1"/>
    </xf>
    <xf numFmtId="0" fontId="17" fillId="4" borderId="15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9" fontId="0" fillId="0" borderId="15" xfId="0" applyNumberFormat="1" applyFill="1" applyBorder="1" applyAlignment="1">
      <alignment horizontal="center" vertical="center"/>
    </xf>
    <xf numFmtId="0" fontId="0" fillId="0" borderId="15" xfId="1" applyFont="1" applyFill="1" applyBorder="1" applyAlignment="1">
      <alignment horizontal="left" vertical="center" wrapText="1"/>
    </xf>
    <xf numFmtId="9" fontId="0" fillId="0" borderId="15" xfId="0" applyNumberFormat="1" applyFont="1" applyFill="1" applyBorder="1" applyAlignment="1">
      <alignment horizontal="center" vertical="center"/>
    </xf>
    <xf numFmtId="0" fontId="17" fillId="4" borderId="15" xfId="0" applyFont="1" applyFill="1" applyBorder="1" applyAlignment="1">
      <alignment vertical="center" wrapText="1"/>
    </xf>
  </cellXfs>
  <cellStyles count="4">
    <cellStyle name="Normal" xfId="0" builtinId="0"/>
    <cellStyle name="Normal 2" xfId="1"/>
    <cellStyle name="Normal 2 2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625079</xdr:colOff>
      <xdr:row>6</xdr:row>
      <xdr:rowOff>29765</xdr:rowOff>
    </xdr:from>
    <xdr:to>
      <xdr:col>8</xdr:col>
      <xdr:colOff>654845</xdr:colOff>
      <xdr:row>40</xdr:row>
      <xdr:rowOff>119063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E7D79BB-8212-481B-B0AC-0C340C6DCBCA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881"/>
        <a:stretch/>
      </xdr:blipFill>
      <xdr:spPr>
        <a:xfrm>
          <a:off x="625079" y="1172765"/>
          <a:ext cx="6125766" cy="6566298"/>
        </a:xfrm>
        <a:prstGeom prst="rect">
          <a:avLst/>
        </a:prstGeom>
      </xdr:spPr>
    </xdr:pic>
    <xdr:clientData/>
  </xdr:twoCellAnchor>
  <xdr:twoCellAnchor>
    <xdr:from>
      <xdr:col>0</xdr:col>
      <xdr:colOff>457375</xdr:colOff>
      <xdr:row>7</xdr:row>
      <xdr:rowOff>119855</xdr:rowOff>
    </xdr:from>
    <xdr:to>
      <xdr:col>7</xdr:col>
      <xdr:colOff>59139</xdr:colOff>
      <xdr:row>24</xdr:row>
      <xdr:rowOff>64632</xdr:rowOff>
    </xdr:to>
    <xdr:sp macro="" textlink="">
      <xdr:nvSpPr>
        <xdr:cNvPr id="6" name="Cuadro de texto 69">
          <a:extLst>
            <a:ext uri="{FF2B5EF4-FFF2-40B4-BE49-F238E27FC236}">
              <a16:creationId xmlns:a16="http://schemas.microsoft.com/office/drawing/2014/main" id="{817D0B71-6AE4-499C-951B-6485BB3DDA93}"/>
            </a:ext>
          </a:extLst>
        </xdr:cNvPr>
        <xdr:cNvSpPr txBox="1">
          <a:spLocks/>
        </xdr:cNvSpPr>
      </xdr:nvSpPr>
      <xdr:spPr>
        <a:xfrm>
          <a:off x="457375" y="1453355"/>
          <a:ext cx="4935764" cy="3183277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algn="ctr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r>
            <a:rPr lang="es-DO" sz="3700" b="1">
              <a:solidFill>
                <a:srgbClr val="002060"/>
              </a:solidFill>
              <a:effectLst/>
              <a:latin typeface="Artifex CF Book"/>
              <a:ea typeface="MS Mincho" panose="02020609040205080304" pitchFamily="49" charset="-128"/>
              <a:cs typeface="Times New Roman" panose="02020603050405020304" pitchFamily="18" charset="0"/>
            </a:rPr>
            <a:t> </a:t>
          </a:r>
          <a:endParaRPr lang="en-US" sz="1100">
            <a:effectLst/>
            <a:latin typeface="Calibri" panose="020F0502020204030204" pitchFamily="34" charset="0"/>
            <a:ea typeface="MS Mincho" panose="02020609040205080304" pitchFamily="49" charset="-128"/>
            <a:cs typeface="Times New Roman" panose="02020603050405020304" pitchFamily="18" charset="0"/>
          </a:endParaRPr>
        </a:p>
        <a:p>
          <a:pPr marL="0" marR="0" algn="ctr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r>
            <a:rPr lang="es-DO" sz="3600" b="1">
              <a:solidFill>
                <a:srgbClr val="002060"/>
              </a:solidFill>
              <a:effectLst/>
              <a:latin typeface="Artifex CF" panose="00000800000000000000"/>
              <a:ea typeface="MS Mincho" panose="02020609040205080304" pitchFamily="49" charset="-128"/>
              <a:cs typeface="Times New Roman" panose="02020603050405020304" pitchFamily="18" charset="0"/>
            </a:rPr>
            <a:t>PLAN OPERATIVO ANUAL</a:t>
          </a:r>
          <a:r>
            <a:rPr lang="es-DO" sz="3600" b="1">
              <a:solidFill>
                <a:srgbClr val="002060"/>
              </a:solidFill>
              <a:effectLst/>
              <a:latin typeface="Artifex CF Book"/>
              <a:ea typeface="MS Mincho" panose="02020609040205080304" pitchFamily="49" charset="-128"/>
              <a:cs typeface="Times New Roman" panose="02020603050405020304" pitchFamily="18" charset="0"/>
            </a:rPr>
            <a:t> </a:t>
          </a:r>
          <a:r>
            <a:rPr lang="es-DO" sz="3600" b="1">
              <a:solidFill>
                <a:srgbClr val="002060"/>
              </a:solidFill>
              <a:effectLst/>
              <a:latin typeface="Artifex CF "/>
              <a:ea typeface="MS Mincho" panose="02020609040205080304" pitchFamily="49" charset="-128"/>
              <a:cs typeface="Times New Roman" panose="02020603050405020304" pitchFamily="18" charset="0"/>
            </a:rPr>
            <a:t>IDECOOP</a:t>
          </a:r>
        </a:p>
        <a:p>
          <a:pPr marL="0" marR="0" algn="ctr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es-DO" sz="3600" b="1">
            <a:solidFill>
              <a:srgbClr val="002060"/>
            </a:solidFill>
            <a:effectLst/>
            <a:latin typeface="Artifex CF "/>
            <a:ea typeface="MS Mincho" panose="02020609040205080304" pitchFamily="49" charset="-128"/>
            <a:cs typeface="Times New Roman" panose="02020603050405020304" pitchFamily="18" charset="0"/>
          </a:endParaRPr>
        </a:p>
        <a:p>
          <a:pPr marL="0" marR="0" algn="ctr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r>
            <a:rPr lang="es-DO" sz="3600" b="1">
              <a:solidFill>
                <a:srgbClr val="002060"/>
              </a:solidFill>
              <a:effectLst/>
              <a:latin typeface="Artifex CF" panose="00000800000000000000"/>
              <a:ea typeface="MS Mincho" panose="02020609040205080304" pitchFamily="49" charset="-128"/>
              <a:cs typeface="Times New Roman" panose="02020603050405020304" pitchFamily="18" charset="0"/>
            </a:rPr>
            <a:t>POA</a:t>
          </a:r>
          <a:r>
            <a:rPr lang="es-DO" sz="3600" b="1" baseline="0">
              <a:solidFill>
                <a:srgbClr val="002060"/>
              </a:solidFill>
              <a:effectLst/>
              <a:latin typeface="Artifex CF" panose="00000800000000000000"/>
              <a:ea typeface="MS Mincho" panose="02020609040205080304" pitchFamily="49" charset="-128"/>
              <a:cs typeface="Times New Roman" panose="02020603050405020304" pitchFamily="18" charset="0"/>
            </a:rPr>
            <a:t> </a:t>
          </a:r>
          <a:r>
            <a:rPr lang="es-DO" sz="3600" b="1">
              <a:solidFill>
                <a:srgbClr val="002060"/>
              </a:solidFill>
              <a:effectLst/>
              <a:latin typeface="Artifex CF" panose="00000800000000000000"/>
              <a:ea typeface="MS Mincho" panose="02020609040205080304" pitchFamily="49" charset="-128"/>
              <a:cs typeface="Times New Roman" panose="02020603050405020304" pitchFamily="18" charset="0"/>
            </a:rPr>
            <a:t>2024</a:t>
          </a:r>
          <a:endParaRPr lang="en-US" sz="1050">
            <a:effectLst/>
            <a:latin typeface="Calibri" panose="020F0502020204030204" pitchFamily="34" charset="0"/>
            <a:ea typeface="MS Mincho" panose="02020609040205080304" pitchFamily="49" charset="-128"/>
            <a:cs typeface="Times New Roman" panose="02020603050405020304" pitchFamily="18" charset="0"/>
          </a:endParaRPr>
        </a:p>
        <a:p>
          <a:pPr marL="0" marR="0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r>
            <a:rPr lang="es-DO" sz="2600">
              <a:solidFill>
                <a:srgbClr val="948A54"/>
              </a:solidFill>
              <a:effectLst/>
              <a:latin typeface="Calibri" panose="020F0502020204030204" pitchFamily="34" charset="0"/>
              <a:ea typeface="MS Mincho" panose="02020609040205080304" pitchFamily="49" charset="-128"/>
              <a:cs typeface="Times New Roman" panose="02020603050405020304" pitchFamily="18" charset="0"/>
            </a:rPr>
            <a:t> </a:t>
          </a:r>
          <a:endParaRPr lang="en-US" sz="1100">
            <a:effectLst/>
            <a:latin typeface="Calibri" panose="020F0502020204030204" pitchFamily="34" charset="0"/>
            <a:ea typeface="MS Mincho" panose="02020609040205080304" pitchFamily="49" charset="-128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15275</xdr:colOff>
      <xdr:row>7</xdr:row>
      <xdr:rowOff>10102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39275" cy="1343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66677</xdr:colOff>
      <xdr:row>0</xdr:row>
      <xdr:rowOff>1</xdr:rowOff>
    </xdr:from>
    <xdr:to>
      <xdr:col>1</xdr:col>
      <xdr:colOff>638175</xdr:colOff>
      <xdr:row>8</xdr:row>
      <xdr:rowOff>38100</xdr:rowOff>
    </xdr:to>
    <xdr:pic>
      <xdr:nvPicPr>
        <xdr:cNvPr id="3" name="Imagen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7" y="1"/>
          <a:ext cx="1333498" cy="12668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161926</xdr:rowOff>
    </xdr:from>
    <xdr:ext cx="1457326" cy="1400174"/>
    <xdr:pic>
      <xdr:nvPicPr>
        <xdr:cNvPr id="4" name="image2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" y="161926"/>
          <a:ext cx="1457326" cy="1400174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9</xdr:col>
      <xdr:colOff>504825</xdr:colOff>
      <xdr:row>0</xdr:row>
      <xdr:rowOff>57150</xdr:rowOff>
    </xdr:from>
    <xdr:to>
      <xdr:col>10</xdr:col>
      <xdr:colOff>596065</xdr:colOff>
      <xdr:row>7</xdr:row>
      <xdr:rowOff>180975</xdr:rowOff>
    </xdr:to>
    <xdr:pic>
      <xdr:nvPicPr>
        <xdr:cNvPr id="10" name="Picture 2">
          <a:extLst>
            <a:ext uri="{FF2B5EF4-FFF2-40B4-BE49-F238E27FC236}">
              <a16:creationId xmlns:a16="http://schemas.microsoft.com/office/drawing/2014/main" id="{44EBD85E-065B-4BDD-A516-EE9813D603FA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5700" y="57150"/>
          <a:ext cx="1990726" cy="157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5" name="Shap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6" name="Shape 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7" name="Shape 7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8" name="Shape 7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9" name="Shape 7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11" name="Shape 7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2" name="Shap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3" name="Shape 7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4" name="Shape 7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5" name="Shape 7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16" name="Shape 7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17" name="Shape 7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8" name="Shape 7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9" name="Shape 7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20" name="Shape 7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21" name="Shape 7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22" name="Shape 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23" name="Shape 7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24" name="Shape 7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25" name="Shape 7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26" name="Shape 7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27" name="Shape 7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28" name="Shape 7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29" name="Shape 7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30" name="Shape 8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31" name="Shape 8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32" name="Shape 8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33" name="Shape 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34" name="Shape 8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35" name="Shape 8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36" name="Shape 8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37" name="Shape 8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38" name="Shape 8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39" name="Shape 8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40" name="Shape 8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41" name="Shape 8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42" name="Shape 8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43" name="Shape 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44" name="Shape 8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45" name="Shape 8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46" name="Shape 8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47" name="Shape 8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48" name="Shape 8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49" name="Shape 8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50" name="Shape 8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51" name="Shape 8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52" name="Shape 8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53" name="Shape 8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54" name="Shape 7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55" name="Shape 7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56" name="Shape 7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57" name="Shape 7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58" name="Shape 7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59" name="Shape 7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60" name="Shape 7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61" name="Shape 7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62" name="Shape 7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63" name="Shape 7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64" name="Shape 7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65" name="Shape 7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66" name="Shape 7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67" name="Shape 7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68" name="Shape 7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69" name="Shape 7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70" name="Shape 7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71" name="Shape 7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72" name="Shape 7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73" name="Shape 7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74" name="Shape 7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75" name="Shape 7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76" name="Shape 7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77" name="Shape 7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78" name="Shape 7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79" name="Shape 7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80" name="Shape 7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81" name="Shape 7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82" name="Shape 7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83" name="Shape 7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84" name="Shape 7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85" name="Shape 7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86" name="Shape 7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87" name="Shape 7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88" name="Shape 7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89" name="Shape 7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90" name="Shape 7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91" name="Shape 7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92" name="Shape 7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93" name="Shape 7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94" name="Shape 7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95" name="Shape 7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96" name="Shape 7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97" name="Shape 7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98" name="Shape 7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99" name="Shape 7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100" name="Shape 7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101" name="Shape 7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02" name="Shape 8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03" name="Shape 8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04" name="Shape 8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05" name="Shape 8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06" name="Shape 8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07" name="Shape 8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08" name="Shape 8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09" name="Shape 8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10" name="Shape 8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11" name="Shape 8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12" name="Shape 8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13" name="Shape 8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14" name="Shape 8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15" name="Shape 8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16" name="Shape 8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17" name="Shape 8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18" name="Shape 8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19" name="Shape 8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20" name="Shape 8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21" name="Shape 8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22" name="Shape 8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23" name="Shape 8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24" name="Shape 8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25" name="Shape 8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26" name="Shape 7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27" name="Shape 7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28" name="Shape 7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29" name="Shape 7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130" name="Shape 7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131" name="Shape 7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32" name="Shape 7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33" name="Shape 7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34" name="Shape 7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35" name="Shape 7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136" name="Shape 7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137" name="Shape 7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38" name="Shape 7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39" name="Shape 7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40" name="Shape 7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41" name="Shape 7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142" name="Shape 7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143" name="Shape 7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44" name="Shape 7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45" name="Shape 7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46" name="Shape 7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47" name="Shape 7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148" name="Shape 7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149" name="Shape 7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50" name="Shape 8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51" name="Shape 8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52" name="Shape 8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53" name="Shape 8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54" name="Shape 8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55" name="Shape 8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56" name="Shape 8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57" name="Shape 8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58" name="Shape 8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59" name="Shape 8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60" name="Shape 8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61" name="Shape 8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62" name="Shape 8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63" name="Shape 8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64" name="Shape 8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65" name="Shape 8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66" name="Shape 8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67" name="Shape 8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68" name="Shape 8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69" name="Shape 8">
          <a:extLs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70" name="Shape 8"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71" name="Shape 8">
          <a:extLs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72" name="Shape 8">
          <a:extLs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73" name="Shape 8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74" name="Shape 8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75" name="Shape 8">
          <a:extLs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76" name="Shape 8">
          <a:extLs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77" name="Shape 8">
          <a:extLs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78" name="Shape 8">
          <a:extLs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79" name="Shape 8">
          <a:extLs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80" name="Shape 8">
          <a:extLs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81" name="Shape 8">
          <a:extLs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82" name="Shape 8">
          <a:extLs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83" name="Shape 8">
          <a:extLs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84" name="Shape 8">
          <a:extLs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85" name="Shape 8">
          <a:extLs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86" name="Shape 8">
          <a:extLs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87" name="Shape 8">
          <a:extLs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88" name="Shape 8">
          <a:extLs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89" name="Shape 8">
          <a:extLs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90" name="Shape 8">
          <a:extLs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91" name="Shape 8">
          <a:extLs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92" name="Shape 8">
          <a:extLs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93" name="Shape 8">
          <a:extLs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94" name="Shape 8">
          <a:extLs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95" name="Shape 8">
          <a:extLs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96" name="Shape 8">
          <a:extLst>
            <a:ext uri="{FF2B5EF4-FFF2-40B4-BE49-F238E27FC236}">
              <a16:creationId xmlns:a16="http://schemas.microsoft.com/office/drawing/2014/main" id="{00000000-0008-0000-0100-0000C000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97" name="Shape 8">
          <a:extLs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98" name="Shape 8">
          <a:extLst>
            <a:ext uri="{FF2B5EF4-FFF2-40B4-BE49-F238E27FC236}">
              <a16:creationId xmlns:a16="http://schemas.microsoft.com/office/drawing/2014/main" id="{00000000-0008-0000-0100-0000C200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99" name="Shape 8">
          <a:extLst>
            <a:ext uri="{FF2B5EF4-FFF2-40B4-BE49-F238E27FC236}">
              <a16:creationId xmlns:a16="http://schemas.microsoft.com/office/drawing/2014/main" id="{00000000-0008-0000-0100-0000C300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200" name="Shape 8">
          <a:extLst>
            <a:ext uri="{FF2B5EF4-FFF2-40B4-BE49-F238E27FC236}">
              <a16:creationId xmlns:a16="http://schemas.microsoft.com/office/drawing/2014/main" id="{00000000-0008-0000-0100-0000C400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201" name="Shape 8">
          <a:extLst>
            <a:ext uri="{FF2B5EF4-FFF2-40B4-BE49-F238E27FC236}">
              <a16:creationId xmlns:a16="http://schemas.microsoft.com/office/drawing/2014/main" id="{00000000-0008-0000-0100-0000C500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202" name="Shape 8">
          <a:extLst>
            <a:ext uri="{FF2B5EF4-FFF2-40B4-BE49-F238E27FC236}">
              <a16:creationId xmlns:a16="http://schemas.microsoft.com/office/drawing/2014/main" id="{00000000-0008-0000-0100-0000C600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203" name="Shape 8">
          <a:extLst>
            <a:ext uri="{FF2B5EF4-FFF2-40B4-BE49-F238E27FC236}">
              <a16:creationId xmlns:a16="http://schemas.microsoft.com/office/drawing/2014/main" id="{00000000-0008-0000-0100-0000C700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204" name="Shape 8">
          <a:extLst>
            <a:ext uri="{FF2B5EF4-FFF2-40B4-BE49-F238E27FC236}">
              <a16:creationId xmlns:a16="http://schemas.microsoft.com/office/drawing/2014/main" id="{00000000-0008-0000-0100-0000C800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205" name="Shape 8">
          <a:extLst>
            <a:ext uri="{FF2B5EF4-FFF2-40B4-BE49-F238E27FC236}">
              <a16:creationId xmlns:a16="http://schemas.microsoft.com/office/drawing/2014/main" id="{00000000-0008-0000-0100-0000C900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206" name="Shape 8">
          <a:extLst>
            <a:ext uri="{FF2B5EF4-FFF2-40B4-BE49-F238E27FC236}">
              <a16:creationId xmlns:a16="http://schemas.microsoft.com/office/drawing/2014/main" id="{00000000-0008-0000-0100-0000CA00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207" name="Shape 8">
          <a:extLs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208" name="Shape 8">
          <a:extLst>
            <a:ext uri="{FF2B5EF4-FFF2-40B4-BE49-F238E27FC236}">
              <a16:creationId xmlns:a16="http://schemas.microsoft.com/office/drawing/2014/main" id="{00000000-0008-0000-0100-0000CC00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209" name="Shape 8">
          <a:extLst>
            <a:ext uri="{FF2B5EF4-FFF2-40B4-BE49-F238E27FC236}">
              <a16:creationId xmlns:a16="http://schemas.microsoft.com/office/drawing/2014/main" id="{00000000-0008-0000-0100-0000CD00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210" name="Shape 8">
          <a:extLst>
            <a:ext uri="{FF2B5EF4-FFF2-40B4-BE49-F238E27FC236}">
              <a16:creationId xmlns:a16="http://schemas.microsoft.com/office/drawing/2014/main" id="{00000000-0008-0000-0100-0000CE00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211" name="Shape 8">
          <a:extLst>
            <a:ext uri="{FF2B5EF4-FFF2-40B4-BE49-F238E27FC236}">
              <a16:creationId xmlns:a16="http://schemas.microsoft.com/office/drawing/2014/main" id="{00000000-0008-0000-0100-0000CF00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212" name="Shape 8">
          <a:extLst>
            <a:ext uri="{FF2B5EF4-FFF2-40B4-BE49-F238E27FC236}">
              <a16:creationId xmlns:a16="http://schemas.microsoft.com/office/drawing/2014/main" id="{00000000-0008-0000-0100-0000D000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213" name="Shape 8">
          <a:extLst>
            <a:ext uri="{FF2B5EF4-FFF2-40B4-BE49-F238E27FC236}">
              <a16:creationId xmlns:a16="http://schemas.microsoft.com/office/drawing/2014/main" id="{00000000-0008-0000-0100-0000D100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214" name="Shape 8">
          <a:extLst>
            <a:ext uri="{FF2B5EF4-FFF2-40B4-BE49-F238E27FC236}">
              <a16:creationId xmlns:a16="http://schemas.microsoft.com/office/drawing/2014/main" id="{00000000-0008-0000-0100-0000D200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215" name="Shape 8">
          <a:extLst>
            <a:ext uri="{FF2B5EF4-FFF2-40B4-BE49-F238E27FC236}">
              <a16:creationId xmlns:a16="http://schemas.microsoft.com/office/drawing/2014/main" id="{00000000-0008-0000-0100-0000D300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216" name="Shape 8">
          <a:extLst>
            <a:ext uri="{FF2B5EF4-FFF2-40B4-BE49-F238E27FC236}">
              <a16:creationId xmlns:a16="http://schemas.microsoft.com/office/drawing/2014/main" id="{00000000-0008-0000-0100-0000D400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217" name="Shape 8">
          <a:extLst>
            <a:ext uri="{FF2B5EF4-FFF2-40B4-BE49-F238E27FC236}">
              <a16:creationId xmlns:a16="http://schemas.microsoft.com/office/drawing/2014/main" id="{00000000-0008-0000-0100-0000D500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218" name="Shape 8">
          <a:extLst>
            <a:ext uri="{FF2B5EF4-FFF2-40B4-BE49-F238E27FC236}">
              <a16:creationId xmlns:a16="http://schemas.microsoft.com/office/drawing/2014/main" id="{00000000-0008-0000-0100-0000D600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219" name="Shape 8">
          <a:extLst>
            <a:ext uri="{FF2B5EF4-FFF2-40B4-BE49-F238E27FC236}">
              <a16:creationId xmlns:a16="http://schemas.microsoft.com/office/drawing/2014/main" id="{00000000-0008-0000-0100-0000D700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220" name="Shape 8">
          <a:extLst>
            <a:ext uri="{FF2B5EF4-FFF2-40B4-BE49-F238E27FC236}">
              <a16:creationId xmlns:a16="http://schemas.microsoft.com/office/drawing/2014/main" id="{00000000-0008-0000-0100-0000D800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221" name="Shape 8">
          <a:extLst>
            <a:ext uri="{FF2B5EF4-FFF2-40B4-BE49-F238E27FC236}">
              <a16:creationId xmlns:a16="http://schemas.microsoft.com/office/drawing/2014/main" id="{00000000-0008-0000-0100-0000D900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222" name="Shape 8">
          <a:extLst>
            <a:ext uri="{FF2B5EF4-FFF2-40B4-BE49-F238E27FC236}">
              <a16:creationId xmlns:a16="http://schemas.microsoft.com/office/drawing/2014/main" id="{00000000-0008-0000-0100-0000DA00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223" name="Shape 8">
          <a:extLst>
            <a:ext uri="{FF2B5EF4-FFF2-40B4-BE49-F238E27FC236}">
              <a16:creationId xmlns:a16="http://schemas.microsoft.com/office/drawing/2014/main" id="{00000000-0008-0000-0100-0000DB00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224" name="Shape 8">
          <a:extLst>
            <a:ext uri="{FF2B5EF4-FFF2-40B4-BE49-F238E27FC236}">
              <a16:creationId xmlns:a16="http://schemas.microsoft.com/office/drawing/2014/main" id="{00000000-0008-0000-0100-0000DC00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225" name="Shape 8">
          <a:extLst>
            <a:ext uri="{FF2B5EF4-FFF2-40B4-BE49-F238E27FC236}">
              <a16:creationId xmlns:a16="http://schemas.microsoft.com/office/drawing/2014/main" id="{00000000-0008-0000-0100-0000DD00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226" name="Shape 8">
          <a:extLst>
            <a:ext uri="{FF2B5EF4-FFF2-40B4-BE49-F238E27FC236}">
              <a16:creationId xmlns:a16="http://schemas.microsoft.com/office/drawing/2014/main" id="{00000000-0008-0000-0100-0000DE00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227" name="Shape 8">
          <a:extLst>
            <a:ext uri="{FF2B5EF4-FFF2-40B4-BE49-F238E27FC236}">
              <a16:creationId xmlns:a16="http://schemas.microsoft.com/office/drawing/2014/main" id="{00000000-0008-0000-0100-0000DF00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228" name="Shape 8">
          <a:extLst>
            <a:ext uri="{FF2B5EF4-FFF2-40B4-BE49-F238E27FC236}">
              <a16:creationId xmlns:a16="http://schemas.microsoft.com/office/drawing/2014/main" id="{00000000-0008-0000-0100-0000E000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229" name="Shape 8">
          <a:extLst>
            <a:ext uri="{FF2B5EF4-FFF2-40B4-BE49-F238E27FC236}">
              <a16:creationId xmlns:a16="http://schemas.microsoft.com/office/drawing/2014/main" id="{00000000-0008-0000-0100-0000E100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230" name="Shape 8">
          <a:extLst>
            <a:ext uri="{FF2B5EF4-FFF2-40B4-BE49-F238E27FC236}">
              <a16:creationId xmlns:a16="http://schemas.microsoft.com/office/drawing/2014/main" id="{00000000-0008-0000-0100-0000E200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231" name="Shape 8">
          <a:extLst>
            <a:ext uri="{FF2B5EF4-FFF2-40B4-BE49-F238E27FC236}">
              <a16:creationId xmlns:a16="http://schemas.microsoft.com/office/drawing/2014/main" id="{00000000-0008-0000-0100-0000E300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232" name="Shape 8">
          <a:extLst>
            <a:ext uri="{FF2B5EF4-FFF2-40B4-BE49-F238E27FC236}">
              <a16:creationId xmlns:a16="http://schemas.microsoft.com/office/drawing/2014/main" id="{00000000-0008-0000-0100-0000E400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233" name="Shape 8">
          <a:extLst>
            <a:ext uri="{FF2B5EF4-FFF2-40B4-BE49-F238E27FC236}">
              <a16:creationId xmlns:a16="http://schemas.microsoft.com/office/drawing/2014/main" id="{00000000-0008-0000-0100-0000E500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234" name="Shape 8">
          <a:extLst>
            <a:ext uri="{FF2B5EF4-FFF2-40B4-BE49-F238E27FC236}">
              <a16:creationId xmlns:a16="http://schemas.microsoft.com/office/drawing/2014/main" id="{00000000-0008-0000-0100-0000E600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235" name="Shape 8">
          <a:extLst>
            <a:ext uri="{FF2B5EF4-FFF2-40B4-BE49-F238E27FC236}">
              <a16:creationId xmlns:a16="http://schemas.microsoft.com/office/drawing/2014/main" id="{00000000-0008-0000-0100-0000E700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236" name="Shape 8">
          <a:extLst>
            <a:ext uri="{FF2B5EF4-FFF2-40B4-BE49-F238E27FC236}">
              <a16:creationId xmlns:a16="http://schemas.microsoft.com/office/drawing/2014/main" id="{00000000-0008-0000-0100-0000E800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237" name="Shape 8">
          <a:extLst>
            <a:ext uri="{FF2B5EF4-FFF2-40B4-BE49-F238E27FC236}">
              <a16:creationId xmlns:a16="http://schemas.microsoft.com/office/drawing/2014/main" id="{00000000-0008-0000-0100-0000E900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238" name="Shape 8">
          <a:extLst>
            <a:ext uri="{FF2B5EF4-FFF2-40B4-BE49-F238E27FC236}">
              <a16:creationId xmlns:a16="http://schemas.microsoft.com/office/drawing/2014/main" id="{00000000-0008-0000-0100-0000EA00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239" name="Shape 8">
          <a:extLst>
            <a:ext uri="{FF2B5EF4-FFF2-40B4-BE49-F238E27FC236}">
              <a16:creationId xmlns:a16="http://schemas.microsoft.com/office/drawing/2014/main" id="{00000000-0008-0000-0100-0000EB00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240" name="Shape 8">
          <a:extLst>
            <a:ext uri="{FF2B5EF4-FFF2-40B4-BE49-F238E27FC236}">
              <a16:creationId xmlns:a16="http://schemas.microsoft.com/office/drawing/2014/main" id="{00000000-0008-0000-0100-0000EC00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241" name="Shape 8">
          <a:extLst>
            <a:ext uri="{FF2B5EF4-FFF2-40B4-BE49-F238E27FC236}">
              <a16:creationId xmlns:a16="http://schemas.microsoft.com/office/drawing/2014/main" id="{00000000-0008-0000-0100-0000ED00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242" name="Shape 8">
          <a:extLst>
            <a:ext uri="{FF2B5EF4-FFF2-40B4-BE49-F238E27FC236}">
              <a16:creationId xmlns:a16="http://schemas.microsoft.com/office/drawing/2014/main" id="{00000000-0008-0000-0100-0000EE00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243" name="Shape 8">
          <a:extLst>
            <a:ext uri="{FF2B5EF4-FFF2-40B4-BE49-F238E27FC236}">
              <a16:creationId xmlns:a16="http://schemas.microsoft.com/office/drawing/2014/main" id="{00000000-0008-0000-0100-0000EF00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244" name="Shape 8">
          <a:extLst>
            <a:ext uri="{FF2B5EF4-FFF2-40B4-BE49-F238E27FC236}">
              <a16:creationId xmlns:a16="http://schemas.microsoft.com/office/drawing/2014/main" id="{00000000-0008-0000-0100-0000F000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245" name="Shape 8">
          <a:extLst>
            <a:ext uri="{FF2B5EF4-FFF2-40B4-BE49-F238E27FC236}">
              <a16:creationId xmlns:a16="http://schemas.microsoft.com/office/drawing/2014/main" id="{00000000-0008-0000-0100-0000F100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246" name="Shape 8">
          <a:extLst>
            <a:ext uri="{FF2B5EF4-FFF2-40B4-BE49-F238E27FC236}">
              <a16:creationId xmlns:a16="http://schemas.microsoft.com/office/drawing/2014/main" id="{00000000-0008-0000-0100-0000F200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247" name="Shape 8">
          <a:extLst>
            <a:ext uri="{FF2B5EF4-FFF2-40B4-BE49-F238E27FC236}">
              <a16:creationId xmlns:a16="http://schemas.microsoft.com/office/drawing/2014/main" id="{00000000-0008-0000-0100-0000F300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248" name="Shape 8">
          <a:extLst>
            <a:ext uri="{FF2B5EF4-FFF2-40B4-BE49-F238E27FC236}">
              <a16:creationId xmlns:a16="http://schemas.microsoft.com/office/drawing/2014/main" id="{00000000-0008-0000-0100-0000F400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249" name="Shape 8">
          <a:extLst>
            <a:ext uri="{FF2B5EF4-FFF2-40B4-BE49-F238E27FC236}">
              <a16:creationId xmlns:a16="http://schemas.microsoft.com/office/drawing/2014/main" id="{00000000-0008-0000-0100-0000F500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250" name="Shape 8">
          <a:extLst>
            <a:ext uri="{FF2B5EF4-FFF2-40B4-BE49-F238E27FC236}">
              <a16:creationId xmlns:a16="http://schemas.microsoft.com/office/drawing/2014/main" id="{00000000-0008-0000-0100-0000F600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251" name="Shape 8">
          <a:extLst>
            <a:ext uri="{FF2B5EF4-FFF2-40B4-BE49-F238E27FC236}">
              <a16:creationId xmlns:a16="http://schemas.microsoft.com/office/drawing/2014/main" id="{00000000-0008-0000-0100-0000F700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252" name="Shape 8">
          <a:extLst>
            <a:ext uri="{FF2B5EF4-FFF2-40B4-BE49-F238E27FC236}">
              <a16:creationId xmlns:a16="http://schemas.microsoft.com/office/drawing/2014/main" id="{00000000-0008-0000-0100-0000F800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253" name="Shape 8">
          <a:extLst>
            <a:ext uri="{FF2B5EF4-FFF2-40B4-BE49-F238E27FC236}">
              <a16:creationId xmlns:a16="http://schemas.microsoft.com/office/drawing/2014/main" id="{00000000-0008-0000-0100-0000F900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254" name="Shape 8">
          <a:extLst>
            <a:ext uri="{FF2B5EF4-FFF2-40B4-BE49-F238E27FC236}">
              <a16:creationId xmlns:a16="http://schemas.microsoft.com/office/drawing/2014/main" id="{00000000-0008-0000-0100-0000FA00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255" name="Shape 8">
          <a:extLst>
            <a:ext uri="{FF2B5EF4-FFF2-40B4-BE49-F238E27FC236}">
              <a16:creationId xmlns:a16="http://schemas.microsoft.com/office/drawing/2014/main" id="{00000000-0008-0000-0100-0000FB00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256" name="Shape 8">
          <a:extLst>
            <a:ext uri="{FF2B5EF4-FFF2-40B4-BE49-F238E27FC236}">
              <a16:creationId xmlns:a16="http://schemas.microsoft.com/office/drawing/2014/main" id="{00000000-0008-0000-0100-0000FC00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257" name="Shape 8">
          <a:extLst>
            <a:ext uri="{FF2B5EF4-FFF2-40B4-BE49-F238E27FC236}">
              <a16:creationId xmlns:a16="http://schemas.microsoft.com/office/drawing/2014/main" id="{00000000-0008-0000-0100-0000FD00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258" name="Shape 8">
          <a:extLst>
            <a:ext uri="{FF2B5EF4-FFF2-40B4-BE49-F238E27FC236}">
              <a16:creationId xmlns:a16="http://schemas.microsoft.com/office/drawing/2014/main" id="{00000000-0008-0000-0100-0000FE00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259" name="Shape 8">
          <a:extLst>
            <a:ext uri="{FF2B5EF4-FFF2-40B4-BE49-F238E27FC236}">
              <a16:creationId xmlns:a16="http://schemas.microsoft.com/office/drawing/2014/main" id="{00000000-0008-0000-0100-0000FF00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260" name="Shape 8">
          <a:extLst>
            <a:ext uri="{FF2B5EF4-FFF2-40B4-BE49-F238E27FC236}">
              <a16:creationId xmlns:a16="http://schemas.microsoft.com/office/drawing/2014/main" id="{00000000-0008-0000-0100-00000001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261" name="Shape 8">
          <a:extLst>
            <a:ext uri="{FF2B5EF4-FFF2-40B4-BE49-F238E27FC236}">
              <a16:creationId xmlns:a16="http://schemas.microsoft.com/office/drawing/2014/main" id="{00000000-0008-0000-0100-00000101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262" name="Shape 8">
          <a:extLst>
            <a:ext uri="{FF2B5EF4-FFF2-40B4-BE49-F238E27FC236}">
              <a16:creationId xmlns:a16="http://schemas.microsoft.com/office/drawing/2014/main" id="{00000000-0008-0000-0100-00000201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263" name="Shape 8">
          <a:extLst>
            <a:ext uri="{FF2B5EF4-FFF2-40B4-BE49-F238E27FC236}">
              <a16:creationId xmlns:a16="http://schemas.microsoft.com/office/drawing/2014/main" id="{00000000-0008-0000-0100-00000301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264" name="Shape 8">
          <a:extLst>
            <a:ext uri="{FF2B5EF4-FFF2-40B4-BE49-F238E27FC236}">
              <a16:creationId xmlns:a16="http://schemas.microsoft.com/office/drawing/2014/main" id="{00000000-0008-0000-0100-00000401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265" name="Shape 8">
          <a:extLst>
            <a:ext uri="{FF2B5EF4-FFF2-40B4-BE49-F238E27FC236}">
              <a16:creationId xmlns:a16="http://schemas.microsoft.com/office/drawing/2014/main" id="{00000000-0008-0000-0100-00000501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266" name="Shape 8">
          <a:extLst>
            <a:ext uri="{FF2B5EF4-FFF2-40B4-BE49-F238E27FC236}">
              <a16:creationId xmlns:a16="http://schemas.microsoft.com/office/drawing/2014/main" id="{00000000-0008-0000-0100-00000601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267" name="Shape 8">
          <a:extLst>
            <a:ext uri="{FF2B5EF4-FFF2-40B4-BE49-F238E27FC236}">
              <a16:creationId xmlns:a16="http://schemas.microsoft.com/office/drawing/2014/main" id="{00000000-0008-0000-0100-00000701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268" name="Shape 8">
          <a:extLst>
            <a:ext uri="{FF2B5EF4-FFF2-40B4-BE49-F238E27FC236}">
              <a16:creationId xmlns:a16="http://schemas.microsoft.com/office/drawing/2014/main" id="{00000000-0008-0000-0100-00000801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269" name="Shape 8">
          <a:extLst>
            <a:ext uri="{FF2B5EF4-FFF2-40B4-BE49-F238E27FC236}">
              <a16:creationId xmlns:a16="http://schemas.microsoft.com/office/drawing/2014/main" id="{00000000-0008-0000-0100-00000901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270" name="Shape 8">
          <a:extLst>
            <a:ext uri="{FF2B5EF4-FFF2-40B4-BE49-F238E27FC236}">
              <a16:creationId xmlns:a16="http://schemas.microsoft.com/office/drawing/2014/main" id="{00000000-0008-0000-0100-00000A01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271" name="Shape 8">
          <a:extLst>
            <a:ext uri="{FF2B5EF4-FFF2-40B4-BE49-F238E27FC236}">
              <a16:creationId xmlns:a16="http://schemas.microsoft.com/office/drawing/2014/main" id="{00000000-0008-0000-0100-00000B01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272" name="Shape 8">
          <a:extLst>
            <a:ext uri="{FF2B5EF4-FFF2-40B4-BE49-F238E27FC236}">
              <a16:creationId xmlns:a16="http://schemas.microsoft.com/office/drawing/2014/main" id="{00000000-0008-0000-0100-00000C01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273" name="Shape 8">
          <a:extLst>
            <a:ext uri="{FF2B5EF4-FFF2-40B4-BE49-F238E27FC236}">
              <a16:creationId xmlns:a16="http://schemas.microsoft.com/office/drawing/2014/main" id="{00000000-0008-0000-0100-00000D01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274" name="Shape 8">
          <a:extLst>
            <a:ext uri="{FF2B5EF4-FFF2-40B4-BE49-F238E27FC236}">
              <a16:creationId xmlns:a16="http://schemas.microsoft.com/office/drawing/2014/main" id="{00000000-0008-0000-0100-00000E01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275" name="Shape 8">
          <a:extLst>
            <a:ext uri="{FF2B5EF4-FFF2-40B4-BE49-F238E27FC236}">
              <a16:creationId xmlns:a16="http://schemas.microsoft.com/office/drawing/2014/main" id="{00000000-0008-0000-0100-00000F01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276" name="Shape 8">
          <a:extLst>
            <a:ext uri="{FF2B5EF4-FFF2-40B4-BE49-F238E27FC236}">
              <a16:creationId xmlns:a16="http://schemas.microsoft.com/office/drawing/2014/main" id="{00000000-0008-0000-0100-00001001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277" name="Shape 8">
          <a:extLst>
            <a:ext uri="{FF2B5EF4-FFF2-40B4-BE49-F238E27FC236}">
              <a16:creationId xmlns:a16="http://schemas.microsoft.com/office/drawing/2014/main" id="{00000000-0008-0000-0100-00001101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278" name="Shape 8">
          <a:extLst>
            <a:ext uri="{FF2B5EF4-FFF2-40B4-BE49-F238E27FC236}">
              <a16:creationId xmlns:a16="http://schemas.microsoft.com/office/drawing/2014/main" id="{00000000-0008-0000-0100-00001201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279" name="Shape 8">
          <a:extLst>
            <a:ext uri="{FF2B5EF4-FFF2-40B4-BE49-F238E27FC236}">
              <a16:creationId xmlns:a16="http://schemas.microsoft.com/office/drawing/2014/main" id="{00000000-0008-0000-0100-00001301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280" name="Shape 8">
          <a:extLst>
            <a:ext uri="{FF2B5EF4-FFF2-40B4-BE49-F238E27FC236}">
              <a16:creationId xmlns:a16="http://schemas.microsoft.com/office/drawing/2014/main" id="{00000000-0008-0000-0100-00001401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281" name="Shape 8">
          <a:extLst>
            <a:ext uri="{FF2B5EF4-FFF2-40B4-BE49-F238E27FC236}">
              <a16:creationId xmlns:a16="http://schemas.microsoft.com/office/drawing/2014/main" id="{00000000-0008-0000-0100-00001501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282" name="Shape 8">
          <a:extLst>
            <a:ext uri="{FF2B5EF4-FFF2-40B4-BE49-F238E27FC236}">
              <a16:creationId xmlns:a16="http://schemas.microsoft.com/office/drawing/2014/main" id="{00000000-0008-0000-0100-00001601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283" name="Shape 8">
          <a:extLst>
            <a:ext uri="{FF2B5EF4-FFF2-40B4-BE49-F238E27FC236}">
              <a16:creationId xmlns:a16="http://schemas.microsoft.com/office/drawing/2014/main" id="{00000000-0008-0000-0100-00001701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284" name="Shape 8">
          <a:extLst>
            <a:ext uri="{FF2B5EF4-FFF2-40B4-BE49-F238E27FC236}">
              <a16:creationId xmlns:a16="http://schemas.microsoft.com/office/drawing/2014/main" id="{00000000-0008-0000-0100-00001801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285" name="Shape 8">
          <a:extLst>
            <a:ext uri="{FF2B5EF4-FFF2-40B4-BE49-F238E27FC236}">
              <a16:creationId xmlns:a16="http://schemas.microsoft.com/office/drawing/2014/main" id="{00000000-0008-0000-0100-00001901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286" name="Shape 8">
          <a:extLst>
            <a:ext uri="{FF2B5EF4-FFF2-40B4-BE49-F238E27FC236}">
              <a16:creationId xmlns:a16="http://schemas.microsoft.com/office/drawing/2014/main" id="{00000000-0008-0000-0100-00001A01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287" name="Shape 8">
          <a:extLst>
            <a:ext uri="{FF2B5EF4-FFF2-40B4-BE49-F238E27FC236}">
              <a16:creationId xmlns:a16="http://schemas.microsoft.com/office/drawing/2014/main" id="{00000000-0008-0000-0100-00001B01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288" name="Shape 8">
          <a:extLst>
            <a:ext uri="{FF2B5EF4-FFF2-40B4-BE49-F238E27FC236}">
              <a16:creationId xmlns:a16="http://schemas.microsoft.com/office/drawing/2014/main" id="{00000000-0008-0000-0100-00001C01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289" name="Shape 8">
          <a:extLst>
            <a:ext uri="{FF2B5EF4-FFF2-40B4-BE49-F238E27FC236}">
              <a16:creationId xmlns:a16="http://schemas.microsoft.com/office/drawing/2014/main" id="{00000000-0008-0000-0100-00001D01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290" name="Shape 8">
          <a:extLst>
            <a:ext uri="{FF2B5EF4-FFF2-40B4-BE49-F238E27FC236}">
              <a16:creationId xmlns:a16="http://schemas.microsoft.com/office/drawing/2014/main" id="{00000000-0008-0000-0100-00001E01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291" name="Shape 8">
          <a:extLst>
            <a:ext uri="{FF2B5EF4-FFF2-40B4-BE49-F238E27FC236}">
              <a16:creationId xmlns:a16="http://schemas.microsoft.com/office/drawing/2014/main" id="{00000000-0008-0000-0100-00001F01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292" name="Shape 7">
          <a:extLst>
            <a:ext uri="{FF2B5EF4-FFF2-40B4-BE49-F238E27FC236}">
              <a16:creationId xmlns:a16="http://schemas.microsoft.com/office/drawing/2014/main" id="{00000000-0008-0000-0100-00002001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293" name="Shape 7">
          <a:extLst>
            <a:ext uri="{FF2B5EF4-FFF2-40B4-BE49-F238E27FC236}">
              <a16:creationId xmlns:a16="http://schemas.microsoft.com/office/drawing/2014/main" id="{00000000-0008-0000-0100-00002101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294" name="Shape 7">
          <a:extLst>
            <a:ext uri="{FF2B5EF4-FFF2-40B4-BE49-F238E27FC236}">
              <a16:creationId xmlns:a16="http://schemas.microsoft.com/office/drawing/2014/main" id="{00000000-0008-0000-0100-00002201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295" name="Shape 7">
          <a:extLst>
            <a:ext uri="{FF2B5EF4-FFF2-40B4-BE49-F238E27FC236}">
              <a16:creationId xmlns:a16="http://schemas.microsoft.com/office/drawing/2014/main" id="{00000000-0008-0000-0100-00002301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296" name="Shape 7">
          <a:extLst>
            <a:ext uri="{FF2B5EF4-FFF2-40B4-BE49-F238E27FC236}">
              <a16:creationId xmlns:a16="http://schemas.microsoft.com/office/drawing/2014/main" id="{00000000-0008-0000-0100-00002401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297" name="Shape 7">
          <a:extLst>
            <a:ext uri="{FF2B5EF4-FFF2-40B4-BE49-F238E27FC236}">
              <a16:creationId xmlns:a16="http://schemas.microsoft.com/office/drawing/2014/main" id="{00000000-0008-0000-0100-00002501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298" name="Shape 7">
          <a:extLst>
            <a:ext uri="{FF2B5EF4-FFF2-40B4-BE49-F238E27FC236}">
              <a16:creationId xmlns:a16="http://schemas.microsoft.com/office/drawing/2014/main" id="{00000000-0008-0000-0100-00002601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299" name="Shape 7">
          <a:extLst>
            <a:ext uri="{FF2B5EF4-FFF2-40B4-BE49-F238E27FC236}">
              <a16:creationId xmlns:a16="http://schemas.microsoft.com/office/drawing/2014/main" id="{00000000-0008-0000-0100-00002701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300" name="Shape 7">
          <a:extLst>
            <a:ext uri="{FF2B5EF4-FFF2-40B4-BE49-F238E27FC236}">
              <a16:creationId xmlns:a16="http://schemas.microsoft.com/office/drawing/2014/main" id="{00000000-0008-0000-0100-00002801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301" name="Shape 7">
          <a:extLst>
            <a:ext uri="{FF2B5EF4-FFF2-40B4-BE49-F238E27FC236}">
              <a16:creationId xmlns:a16="http://schemas.microsoft.com/office/drawing/2014/main" id="{00000000-0008-0000-0100-00002901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302" name="Shape 7">
          <a:extLst>
            <a:ext uri="{FF2B5EF4-FFF2-40B4-BE49-F238E27FC236}">
              <a16:creationId xmlns:a16="http://schemas.microsoft.com/office/drawing/2014/main" id="{00000000-0008-0000-0100-00002A01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303" name="Shape 7">
          <a:extLst>
            <a:ext uri="{FF2B5EF4-FFF2-40B4-BE49-F238E27FC236}">
              <a16:creationId xmlns:a16="http://schemas.microsoft.com/office/drawing/2014/main" id="{00000000-0008-0000-0100-00002B01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304" name="Shape 7">
          <a:extLst>
            <a:ext uri="{FF2B5EF4-FFF2-40B4-BE49-F238E27FC236}">
              <a16:creationId xmlns:a16="http://schemas.microsoft.com/office/drawing/2014/main" id="{00000000-0008-0000-0100-00002C01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305" name="Shape 7">
          <a:extLst>
            <a:ext uri="{FF2B5EF4-FFF2-40B4-BE49-F238E27FC236}">
              <a16:creationId xmlns:a16="http://schemas.microsoft.com/office/drawing/2014/main" id="{00000000-0008-0000-0100-00002D01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306" name="Shape 7">
          <a:extLst>
            <a:ext uri="{FF2B5EF4-FFF2-40B4-BE49-F238E27FC236}">
              <a16:creationId xmlns:a16="http://schemas.microsoft.com/office/drawing/2014/main" id="{00000000-0008-0000-0100-00002E01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307" name="Shape 7">
          <a:extLst>
            <a:ext uri="{FF2B5EF4-FFF2-40B4-BE49-F238E27FC236}">
              <a16:creationId xmlns:a16="http://schemas.microsoft.com/office/drawing/2014/main" id="{00000000-0008-0000-0100-00002F01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308" name="Shape 7">
          <a:extLst>
            <a:ext uri="{FF2B5EF4-FFF2-40B4-BE49-F238E27FC236}">
              <a16:creationId xmlns:a16="http://schemas.microsoft.com/office/drawing/2014/main" id="{00000000-0008-0000-0100-00003001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309" name="Shape 7">
          <a:extLst>
            <a:ext uri="{FF2B5EF4-FFF2-40B4-BE49-F238E27FC236}">
              <a16:creationId xmlns:a16="http://schemas.microsoft.com/office/drawing/2014/main" id="{00000000-0008-0000-0100-00003101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310" name="Shape 7">
          <a:extLst>
            <a:ext uri="{FF2B5EF4-FFF2-40B4-BE49-F238E27FC236}">
              <a16:creationId xmlns:a16="http://schemas.microsoft.com/office/drawing/2014/main" id="{00000000-0008-0000-0100-00003201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311" name="Shape 7">
          <a:extLst>
            <a:ext uri="{FF2B5EF4-FFF2-40B4-BE49-F238E27FC236}">
              <a16:creationId xmlns:a16="http://schemas.microsoft.com/office/drawing/2014/main" id="{00000000-0008-0000-0100-00003301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312" name="Shape 7">
          <a:extLst>
            <a:ext uri="{FF2B5EF4-FFF2-40B4-BE49-F238E27FC236}">
              <a16:creationId xmlns:a16="http://schemas.microsoft.com/office/drawing/2014/main" id="{00000000-0008-0000-0100-00003401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313" name="Shape 7">
          <a:extLst>
            <a:ext uri="{FF2B5EF4-FFF2-40B4-BE49-F238E27FC236}">
              <a16:creationId xmlns:a16="http://schemas.microsoft.com/office/drawing/2014/main" id="{00000000-0008-0000-0100-00003501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314" name="Shape 7">
          <a:extLst>
            <a:ext uri="{FF2B5EF4-FFF2-40B4-BE49-F238E27FC236}">
              <a16:creationId xmlns:a16="http://schemas.microsoft.com/office/drawing/2014/main" id="{00000000-0008-0000-0100-00003601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315" name="Shape 7">
          <a:extLst>
            <a:ext uri="{FF2B5EF4-FFF2-40B4-BE49-F238E27FC236}">
              <a16:creationId xmlns:a16="http://schemas.microsoft.com/office/drawing/2014/main" id="{00000000-0008-0000-0100-00003701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316" name="Shape 8">
          <a:extLst>
            <a:ext uri="{FF2B5EF4-FFF2-40B4-BE49-F238E27FC236}">
              <a16:creationId xmlns:a16="http://schemas.microsoft.com/office/drawing/2014/main" id="{00000000-0008-0000-0100-00003801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317" name="Shape 8">
          <a:extLst>
            <a:ext uri="{FF2B5EF4-FFF2-40B4-BE49-F238E27FC236}">
              <a16:creationId xmlns:a16="http://schemas.microsoft.com/office/drawing/2014/main" id="{00000000-0008-0000-0100-00003901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318" name="Shape 8">
          <a:extLst>
            <a:ext uri="{FF2B5EF4-FFF2-40B4-BE49-F238E27FC236}">
              <a16:creationId xmlns:a16="http://schemas.microsoft.com/office/drawing/2014/main" id="{00000000-0008-0000-0100-00003A01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319" name="Shape 8">
          <a:extLst>
            <a:ext uri="{FF2B5EF4-FFF2-40B4-BE49-F238E27FC236}">
              <a16:creationId xmlns:a16="http://schemas.microsoft.com/office/drawing/2014/main" id="{00000000-0008-0000-0100-00003B01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320" name="Shape 8">
          <a:extLst>
            <a:ext uri="{FF2B5EF4-FFF2-40B4-BE49-F238E27FC236}">
              <a16:creationId xmlns:a16="http://schemas.microsoft.com/office/drawing/2014/main" id="{00000000-0008-0000-0100-00003C01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321" name="Shape 8">
          <a:extLst>
            <a:ext uri="{FF2B5EF4-FFF2-40B4-BE49-F238E27FC236}">
              <a16:creationId xmlns:a16="http://schemas.microsoft.com/office/drawing/2014/main" id="{00000000-0008-0000-0100-00003D01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322" name="Shape 8">
          <a:extLst>
            <a:ext uri="{FF2B5EF4-FFF2-40B4-BE49-F238E27FC236}">
              <a16:creationId xmlns:a16="http://schemas.microsoft.com/office/drawing/2014/main" id="{00000000-0008-0000-0100-00003E01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323" name="Shape 8">
          <a:extLst>
            <a:ext uri="{FF2B5EF4-FFF2-40B4-BE49-F238E27FC236}">
              <a16:creationId xmlns:a16="http://schemas.microsoft.com/office/drawing/2014/main" id="{00000000-0008-0000-0100-00003F01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324" name="Shape 8">
          <a:extLst>
            <a:ext uri="{FF2B5EF4-FFF2-40B4-BE49-F238E27FC236}">
              <a16:creationId xmlns:a16="http://schemas.microsoft.com/office/drawing/2014/main" id="{00000000-0008-0000-0100-00004001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325" name="Shape 8">
          <a:extLst>
            <a:ext uri="{FF2B5EF4-FFF2-40B4-BE49-F238E27FC236}">
              <a16:creationId xmlns:a16="http://schemas.microsoft.com/office/drawing/2014/main" id="{00000000-0008-0000-0100-00004101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326" name="Shape 8">
          <a:extLst>
            <a:ext uri="{FF2B5EF4-FFF2-40B4-BE49-F238E27FC236}">
              <a16:creationId xmlns:a16="http://schemas.microsoft.com/office/drawing/2014/main" id="{00000000-0008-0000-0100-00004201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327" name="Shape 8">
          <a:extLst>
            <a:ext uri="{FF2B5EF4-FFF2-40B4-BE49-F238E27FC236}">
              <a16:creationId xmlns:a16="http://schemas.microsoft.com/office/drawing/2014/main" id="{00000000-0008-0000-0100-00004301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328" name="Shape 8">
          <a:extLst>
            <a:ext uri="{FF2B5EF4-FFF2-40B4-BE49-F238E27FC236}">
              <a16:creationId xmlns:a16="http://schemas.microsoft.com/office/drawing/2014/main" id="{00000000-0008-0000-0100-00004401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329" name="Shape 8">
          <a:extLst>
            <a:ext uri="{FF2B5EF4-FFF2-40B4-BE49-F238E27FC236}">
              <a16:creationId xmlns:a16="http://schemas.microsoft.com/office/drawing/2014/main" id="{00000000-0008-0000-0100-00004501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330" name="Shape 8">
          <a:extLst>
            <a:ext uri="{FF2B5EF4-FFF2-40B4-BE49-F238E27FC236}">
              <a16:creationId xmlns:a16="http://schemas.microsoft.com/office/drawing/2014/main" id="{00000000-0008-0000-0100-00004601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331" name="Shape 8">
          <a:extLst>
            <a:ext uri="{FF2B5EF4-FFF2-40B4-BE49-F238E27FC236}">
              <a16:creationId xmlns:a16="http://schemas.microsoft.com/office/drawing/2014/main" id="{00000000-0008-0000-0100-00004701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332" name="Shape 8">
          <a:extLst>
            <a:ext uri="{FF2B5EF4-FFF2-40B4-BE49-F238E27FC236}">
              <a16:creationId xmlns:a16="http://schemas.microsoft.com/office/drawing/2014/main" id="{00000000-0008-0000-0100-00004801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333" name="Shape 8">
          <a:extLst>
            <a:ext uri="{FF2B5EF4-FFF2-40B4-BE49-F238E27FC236}">
              <a16:creationId xmlns:a16="http://schemas.microsoft.com/office/drawing/2014/main" id="{00000000-0008-0000-0100-00004901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334" name="Shape 8">
          <a:extLst>
            <a:ext uri="{FF2B5EF4-FFF2-40B4-BE49-F238E27FC236}">
              <a16:creationId xmlns:a16="http://schemas.microsoft.com/office/drawing/2014/main" id="{00000000-0008-0000-0100-00004A01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335" name="Shape 8">
          <a:extLst>
            <a:ext uri="{FF2B5EF4-FFF2-40B4-BE49-F238E27FC236}">
              <a16:creationId xmlns:a16="http://schemas.microsoft.com/office/drawing/2014/main" id="{00000000-0008-0000-0100-00004B01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336" name="Shape 8">
          <a:extLst>
            <a:ext uri="{FF2B5EF4-FFF2-40B4-BE49-F238E27FC236}">
              <a16:creationId xmlns:a16="http://schemas.microsoft.com/office/drawing/2014/main" id="{00000000-0008-0000-0100-00004C01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337" name="Shape 8">
          <a:extLst>
            <a:ext uri="{FF2B5EF4-FFF2-40B4-BE49-F238E27FC236}">
              <a16:creationId xmlns:a16="http://schemas.microsoft.com/office/drawing/2014/main" id="{00000000-0008-0000-0100-00004D01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338" name="Shape 8">
          <a:extLst>
            <a:ext uri="{FF2B5EF4-FFF2-40B4-BE49-F238E27FC236}">
              <a16:creationId xmlns:a16="http://schemas.microsoft.com/office/drawing/2014/main" id="{00000000-0008-0000-0100-00004E01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339" name="Shape 8">
          <a:extLst>
            <a:ext uri="{FF2B5EF4-FFF2-40B4-BE49-F238E27FC236}">
              <a16:creationId xmlns:a16="http://schemas.microsoft.com/office/drawing/2014/main" id="{00000000-0008-0000-0100-00004F01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340" name="Shape 7">
          <a:extLst>
            <a:ext uri="{FF2B5EF4-FFF2-40B4-BE49-F238E27FC236}">
              <a16:creationId xmlns:a16="http://schemas.microsoft.com/office/drawing/2014/main" id="{00000000-0008-0000-0100-00005001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341" name="Shape 7">
          <a:extLst>
            <a:ext uri="{FF2B5EF4-FFF2-40B4-BE49-F238E27FC236}">
              <a16:creationId xmlns:a16="http://schemas.microsoft.com/office/drawing/2014/main" id="{00000000-0008-0000-0100-00005101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342" name="Shape 7">
          <a:extLst>
            <a:ext uri="{FF2B5EF4-FFF2-40B4-BE49-F238E27FC236}">
              <a16:creationId xmlns:a16="http://schemas.microsoft.com/office/drawing/2014/main" id="{00000000-0008-0000-0100-00005201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343" name="Shape 7">
          <a:extLst>
            <a:ext uri="{FF2B5EF4-FFF2-40B4-BE49-F238E27FC236}">
              <a16:creationId xmlns:a16="http://schemas.microsoft.com/office/drawing/2014/main" id="{00000000-0008-0000-0100-00005301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344" name="Shape 7">
          <a:extLst>
            <a:ext uri="{FF2B5EF4-FFF2-40B4-BE49-F238E27FC236}">
              <a16:creationId xmlns:a16="http://schemas.microsoft.com/office/drawing/2014/main" id="{00000000-0008-0000-0100-00005401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345" name="Shape 7">
          <a:extLst>
            <a:ext uri="{FF2B5EF4-FFF2-40B4-BE49-F238E27FC236}">
              <a16:creationId xmlns:a16="http://schemas.microsoft.com/office/drawing/2014/main" id="{00000000-0008-0000-0100-00005501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346" name="Shape 7">
          <a:extLst>
            <a:ext uri="{FF2B5EF4-FFF2-40B4-BE49-F238E27FC236}">
              <a16:creationId xmlns:a16="http://schemas.microsoft.com/office/drawing/2014/main" id="{00000000-0008-0000-0100-00005601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347" name="Shape 7">
          <a:extLst>
            <a:ext uri="{FF2B5EF4-FFF2-40B4-BE49-F238E27FC236}">
              <a16:creationId xmlns:a16="http://schemas.microsoft.com/office/drawing/2014/main" id="{00000000-0008-0000-0100-00005701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348" name="Shape 7">
          <a:extLst>
            <a:ext uri="{FF2B5EF4-FFF2-40B4-BE49-F238E27FC236}">
              <a16:creationId xmlns:a16="http://schemas.microsoft.com/office/drawing/2014/main" id="{00000000-0008-0000-0100-00005801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349" name="Shape 7">
          <a:extLst>
            <a:ext uri="{FF2B5EF4-FFF2-40B4-BE49-F238E27FC236}">
              <a16:creationId xmlns:a16="http://schemas.microsoft.com/office/drawing/2014/main" id="{00000000-0008-0000-0100-00005901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350" name="Shape 7">
          <a:extLst>
            <a:ext uri="{FF2B5EF4-FFF2-40B4-BE49-F238E27FC236}">
              <a16:creationId xmlns:a16="http://schemas.microsoft.com/office/drawing/2014/main" id="{00000000-0008-0000-0100-00005A01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351" name="Shape 7">
          <a:extLst>
            <a:ext uri="{FF2B5EF4-FFF2-40B4-BE49-F238E27FC236}">
              <a16:creationId xmlns:a16="http://schemas.microsoft.com/office/drawing/2014/main" id="{00000000-0008-0000-0100-00005B01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352" name="Shape 7">
          <a:extLst>
            <a:ext uri="{FF2B5EF4-FFF2-40B4-BE49-F238E27FC236}">
              <a16:creationId xmlns:a16="http://schemas.microsoft.com/office/drawing/2014/main" id="{00000000-0008-0000-0100-00005C01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353" name="Shape 7">
          <a:extLst>
            <a:ext uri="{FF2B5EF4-FFF2-40B4-BE49-F238E27FC236}">
              <a16:creationId xmlns:a16="http://schemas.microsoft.com/office/drawing/2014/main" id="{00000000-0008-0000-0100-00005D01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354" name="Shape 7">
          <a:extLst>
            <a:ext uri="{FF2B5EF4-FFF2-40B4-BE49-F238E27FC236}">
              <a16:creationId xmlns:a16="http://schemas.microsoft.com/office/drawing/2014/main" id="{00000000-0008-0000-0100-00005E01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355" name="Shape 7">
          <a:extLst>
            <a:ext uri="{FF2B5EF4-FFF2-40B4-BE49-F238E27FC236}">
              <a16:creationId xmlns:a16="http://schemas.microsoft.com/office/drawing/2014/main" id="{00000000-0008-0000-0100-00005F01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356" name="Shape 7">
          <a:extLst>
            <a:ext uri="{FF2B5EF4-FFF2-40B4-BE49-F238E27FC236}">
              <a16:creationId xmlns:a16="http://schemas.microsoft.com/office/drawing/2014/main" id="{00000000-0008-0000-0100-00006001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357" name="Shape 7">
          <a:extLst>
            <a:ext uri="{FF2B5EF4-FFF2-40B4-BE49-F238E27FC236}">
              <a16:creationId xmlns:a16="http://schemas.microsoft.com/office/drawing/2014/main" id="{00000000-0008-0000-0100-00006101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358" name="Shape 7">
          <a:extLst>
            <a:ext uri="{FF2B5EF4-FFF2-40B4-BE49-F238E27FC236}">
              <a16:creationId xmlns:a16="http://schemas.microsoft.com/office/drawing/2014/main" id="{00000000-0008-0000-0100-00006201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359" name="Shape 7">
          <a:extLst>
            <a:ext uri="{FF2B5EF4-FFF2-40B4-BE49-F238E27FC236}">
              <a16:creationId xmlns:a16="http://schemas.microsoft.com/office/drawing/2014/main" id="{00000000-0008-0000-0100-00006301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360" name="Shape 7">
          <a:extLst>
            <a:ext uri="{FF2B5EF4-FFF2-40B4-BE49-F238E27FC236}">
              <a16:creationId xmlns:a16="http://schemas.microsoft.com/office/drawing/2014/main" id="{00000000-0008-0000-0100-00006401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361" name="Shape 7">
          <a:extLst>
            <a:ext uri="{FF2B5EF4-FFF2-40B4-BE49-F238E27FC236}">
              <a16:creationId xmlns:a16="http://schemas.microsoft.com/office/drawing/2014/main" id="{00000000-0008-0000-0100-00006501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362" name="Shape 7">
          <a:extLst>
            <a:ext uri="{FF2B5EF4-FFF2-40B4-BE49-F238E27FC236}">
              <a16:creationId xmlns:a16="http://schemas.microsoft.com/office/drawing/2014/main" id="{00000000-0008-0000-0100-00006601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363" name="Shape 7">
          <a:extLst>
            <a:ext uri="{FF2B5EF4-FFF2-40B4-BE49-F238E27FC236}">
              <a16:creationId xmlns:a16="http://schemas.microsoft.com/office/drawing/2014/main" id="{00000000-0008-0000-0100-00006701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364" name="Shape 7">
          <a:extLst>
            <a:ext uri="{FF2B5EF4-FFF2-40B4-BE49-F238E27FC236}">
              <a16:creationId xmlns:a16="http://schemas.microsoft.com/office/drawing/2014/main" id="{00000000-0008-0000-0100-00006801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365" name="Shape 7">
          <a:extLst>
            <a:ext uri="{FF2B5EF4-FFF2-40B4-BE49-F238E27FC236}">
              <a16:creationId xmlns:a16="http://schemas.microsoft.com/office/drawing/2014/main" id="{00000000-0008-0000-0100-00006901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366" name="Shape 7">
          <a:extLst>
            <a:ext uri="{FF2B5EF4-FFF2-40B4-BE49-F238E27FC236}">
              <a16:creationId xmlns:a16="http://schemas.microsoft.com/office/drawing/2014/main" id="{00000000-0008-0000-0100-00006A01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367" name="Shape 7">
          <a:extLst>
            <a:ext uri="{FF2B5EF4-FFF2-40B4-BE49-F238E27FC236}">
              <a16:creationId xmlns:a16="http://schemas.microsoft.com/office/drawing/2014/main" id="{00000000-0008-0000-0100-00006B01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368" name="Shape 7">
          <a:extLst>
            <a:ext uri="{FF2B5EF4-FFF2-40B4-BE49-F238E27FC236}">
              <a16:creationId xmlns:a16="http://schemas.microsoft.com/office/drawing/2014/main" id="{00000000-0008-0000-0100-00006C01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369" name="Shape 7">
          <a:extLst>
            <a:ext uri="{FF2B5EF4-FFF2-40B4-BE49-F238E27FC236}">
              <a16:creationId xmlns:a16="http://schemas.microsoft.com/office/drawing/2014/main" id="{00000000-0008-0000-0100-00006D01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370" name="Shape 7">
          <a:extLst>
            <a:ext uri="{FF2B5EF4-FFF2-40B4-BE49-F238E27FC236}">
              <a16:creationId xmlns:a16="http://schemas.microsoft.com/office/drawing/2014/main" id="{00000000-0008-0000-0100-00006E01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371" name="Shape 7">
          <a:extLst>
            <a:ext uri="{FF2B5EF4-FFF2-40B4-BE49-F238E27FC236}">
              <a16:creationId xmlns:a16="http://schemas.microsoft.com/office/drawing/2014/main" id="{00000000-0008-0000-0100-00006F01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372" name="Shape 7">
          <a:extLst>
            <a:ext uri="{FF2B5EF4-FFF2-40B4-BE49-F238E27FC236}">
              <a16:creationId xmlns:a16="http://schemas.microsoft.com/office/drawing/2014/main" id="{00000000-0008-0000-0100-00007001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373" name="Shape 7">
          <a:extLst>
            <a:ext uri="{FF2B5EF4-FFF2-40B4-BE49-F238E27FC236}">
              <a16:creationId xmlns:a16="http://schemas.microsoft.com/office/drawing/2014/main" id="{00000000-0008-0000-0100-00007101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374" name="Shape 7">
          <a:extLst>
            <a:ext uri="{FF2B5EF4-FFF2-40B4-BE49-F238E27FC236}">
              <a16:creationId xmlns:a16="http://schemas.microsoft.com/office/drawing/2014/main" id="{00000000-0008-0000-0100-00007201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375" name="Shape 7">
          <a:extLst>
            <a:ext uri="{FF2B5EF4-FFF2-40B4-BE49-F238E27FC236}">
              <a16:creationId xmlns:a16="http://schemas.microsoft.com/office/drawing/2014/main" id="{00000000-0008-0000-0100-00007301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376" name="Shape 7">
          <a:extLst>
            <a:ext uri="{FF2B5EF4-FFF2-40B4-BE49-F238E27FC236}">
              <a16:creationId xmlns:a16="http://schemas.microsoft.com/office/drawing/2014/main" id="{00000000-0008-0000-0100-00007401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377" name="Shape 7">
          <a:extLst>
            <a:ext uri="{FF2B5EF4-FFF2-40B4-BE49-F238E27FC236}">
              <a16:creationId xmlns:a16="http://schemas.microsoft.com/office/drawing/2014/main" id="{00000000-0008-0000-0100-00007501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378" name="Shape 7">
          <a:extLst>
            <a:ext uri="{FF2B5EF4-FFF2-40B4-BE49-F238E27FC236}">
              <a16:creationId xmlns:a16="http://schemas.microsoft.com/office/drawing/2014/main" id="{00000000-0008-0000-0100-00007601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379" name="Shape 7">
          <a:extLst>
            <a:ext uri="{FF2B5EF4-FFF2-40B4-BE49-F238E27FC236}">
              <a16:creationId xmlns:a16="http://schemas.microsoft.com/office/drawing/2014/main" id="{00000000-0008-0000-0100-00007701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380" name="Shape 7">
          <a:extLst>
            <a:ext uri="{FF2B5EF4-FFF2-40B4-BE49-F238E27FC236}">
              <a16:creationId xmlns:a16="http://schemas.microsoft.com/office/drawing/2014/main" id="{00000000-0008-0000-0100-00007801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381" name="Shape 7">
          <a:extLst>
            <a:ext uri="{FF2B5EF4-FFF2-40B4-BE49-F238E27FC236}">
              <a16:creationId xmlns:a16="http://schemas.microsoft.com/office/drawing/2014/main" id="{00000000-0008-0000-0100-00007901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382" name="Shape 7">
          <a:extLst>
            <a:ext uri="{FF2B5EF4-FFF2-40B4-BE49-F238E27FC236}">
              <a16:creationId xmlns:a16="http://schemas.microsoft.com/office/drawing/2014/main" id="{00000000-0008-0000-0100-00007A01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383" name="Shape 7">
          <a:extLst>
            <a:ext uri="{FF2B5EF4-FFF2-40B4-BE49-F238E27FC236}">
              <a16:creationId xmlns:a16="http://schemas.microsoft.com/office/drawing/2014/main" id="{00000000-0008-0000-0100-00007B01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384" name="Shape 7">
          <a:extLst>
            <a:ext uri="{FF2B5EF4-FFF2-40B4-BE49-F238E27FC236}">
              <a16:creationId xmlns:a16="http://schemas.microsoft.com/office/drawing/2014/main" id="{00000000-0008-0000-0100-00007C01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385" name="Shape 7">
          <a:extLst>
            <a:ext uri="{FF2B5EF4-FFF2-40B4-BE49-F238E27FC236}">
              <a16:creationId xmlns:a16="http://schemas.microsoft.com/office/drawing/2014/main" id="{00000000-0008-0000-0100-00007D01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386" name="Shape 7">
          <a:extLst>
            <a:ext uri="{FF2B5EF4-FFF2-40B4-BE49-F238E27FC236}">
              <a16:creationId xmlns:a16="http://schemas.microsoft.com/office/drawing/2014/main" id="{00000000-0008-0000-0100-00007E01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387" name="Shape 7">
          <a:extLst>
            <a:ext uri="{FF2B5EF4-FFF2-40B4-BE49-F238E27FC236}">
              <a16:creationId xmlns:a16="http://schemas.microsoft.com/office/drawing/2014/main" id="{00000000-0008-0000-0100-00007F01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388" name="Shape 8">
          <a:extLst>
            <a:ext uri="{FF2B5EF4-FFF2-40B4-BE49-F238E27FC236}">
              <a16:creationId xmlns:a16="http://schemas.microsoft.com/office/drawing/2014/main" id="{00000000-0008-0000-0100-00008001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389" name="Shape 8">
          <a:extLst>
            <a:ext uri="{FF2B5EF4-FFF2-40B4-BE49-F238E27FC236}">
              <a16:creationId xmlns:a16="http://schemas.microsoft.com/office/drawing/2014/main" id="{00000000-0008-0000-0100-00008101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390" name="Shape 8">
          <a:extLst>
            <a:ext uri="{FF2B5EF4-FFF2-40B4-BE49-F238E27FC236}">
              <a16:creationId xmlns:a16="http://schemas.microsoft.com/office/drawing/2014/main" id="{00000000-0008-0000-0100-00008201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391" name="Shape 8">
          <a:extLst>
            <a:ext uri="{FF2B5EF4-FFF2-40B4-BE49-F238E27FC236}">
              <a16:creationId xmlns:a16="http://schemas.microsoft.com/office/drawing/2014/main" id="{00000000-0008-0000-0100-00008301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392" name="Shape 8">
          <a:extLst>
            <a:ext uri="{FF2B5EF4-FFF2-40B4-BE49-F238E27FC236}">
              <a16:creationId xmlns:a16="http://schemas.microsoft.com/office/drawing/2014/main" id="{00000000-0008-0000-0100-00008401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393" name="Shape 8">
          <a:extLst>
            <a:ext uri="{FF2B5EF4-FFF2-40B4-BE49-F238E27FC236}">
              <a16:creationId xmlns:a16="http://schemas.microsoft.com/office/drawing/2014/main" id="{00000000-0008-0000-0100-00008501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394" name="Shape 8">
          <a:extLst>
            <a:ext uri="{FF2B5EF4-FFF2-40B4-BE49-F238E27FC236}">
              <a16:creationId xmlns:a16="http://schemas.microsoft.com/office/drawing/2014/main" id="{00000000-0008-0000-0100-00008601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395" name="Shape 8">
          <a:extLst>
            <a:ext uri="{FF2B5EF4-FFF2-40B4-BE49-F238E27FC236}">
              <a16:creationId xmlns:a16="http://schemas.microsoft.com/office/drawing/2014/main" id="{00000000-0008-0000-0100-00008701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396" name="Shape 8">
          <a:extLst>
            <a:ext uri="{FF2B5EF4-FFF2-40B4-BE49-F238E27FC236}">
              <a16:creationId xmlns:a16="http://schemas.microsoft.com/office/drawing/2014/main" id="{00000000-0008-0000-0100-00008801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397" name="Shape 8">
          <a:extLst>
            <a:ext uri="{FF2B5EF4-FFF2-40B4-BE49-F238E27FC236}">
              <a16:creationId xmlns:a16="http://schemas.microsoft.com/office/drawing/2014/main" id="{00000000-0008-0000-0100-00008901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398" name="Shape 8">
          <a:extLst>
            <a:ext uri="{FF2B5EF4-FFF2-40B4-BE49-F238E27FC236}">
              <a16:creationId xmlns:a16="http://schemas.microsoft.com/office/drawing/2014/main" id="{00000000-0008-0000-0100-00008A01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399" name="Shape 8">
          <a:extLst>
            <a:ext uri="{FF2B5EF4-FFF2-40B4-BE49-F238E27FC236}">
              <a16:creationId xmlns:a16="http://schemas.microsoft.com/office/drawing/2014/main" id="{00000000-0008-0000-0100-00008B01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400" name="Shape 8">
          <a:extLst>
            <a:ext uri="{FF2B5EF4-FFF2-40B4-BE49-F238E27FC236}">
              <a16:creationId xmlns:a16="http://schemas.microsoft.com/office/drawing/2014/main" id="{00000000-0008-0000-0100-00008C01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401" name="Shape 8">
          <a:extLst>
            <a:ext uri="{FF2B5EF4-FFF2-40B4-BE49-F238E27FC236}">
              <a16:creationId xmlns:a16="http://schemas.microsoft.com/office/drawing/2014/main" id="{00000000-0008-0000-0100-00008D01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402" name="Shape 8">
          <a:extLst>
            <a:ext uri="{FF2B5EF4-FFF2-40B4-BE49-F238E27FC236}">
              <a16:creationId xmlns:a16="http://schemas.microsoft.com/office/drawing/2014/main" id="{00000000-0008-0000-0100-00008E01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403" name="Shape 8">
          <a:extLst>
            <a:ext uri="{FF2B5EF4-FFF2-40B4-BE49-F238E27FC236}">
              <a16:creationId xmlns:a16="http://schemas.microsoft.com/office/drawing/2014/main" id="{00000000-0008-0000-0100-00008F01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404" name="Shape 8">
          <a:extLst>
            <a:ext uri="{FF2B5EF4-FFF2-40B4-BE49-F238E27FC236}">
              <a16:creationId xmlns:a16="http://schemas.microsoft.com/office/drawing/2014/main" id="{00000000-0008-0000-0100-00009001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405" name="Shape 8">
          <a:extLst>
            <a:ext uri="{FF2B5EF4-FFF2-40B4-BE49-F238E27FC236}">
              <a16:creationId xmlns:a16="http://schemas.microsoft.com/office/drawing/2014/main" id="{00000000-0008-0000-0100-00009101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406" name="Shape 8">
          <a:extLst>
            <a:ext uri="{FF2B5EF4-FFF2-40B4-BE49-F238E27FC236}">
              <a16:creationId xmlns:a16="http://schemas.microsoft.com/office/drawing/2014/main" id="{00000000-0008-0000-0100-00009201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407" name="Shape 8">
          <a:extLst>
            <a:ext uri="{FF2B5EF4-FFF2-40B4-BE49-F238E27FC236}">
              <a16:creationId xmlns:a16="http://schemas.microsoft.com/office/drawing/2014/main" id="{00000000-0008-0000-0100-00009301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408" name="Shape 8">
          <a:extLst>
            <a:ext uri="{FF2B5EF4-FFF2-40B4-BE49-F238E27FC236}">
              <a16:creationId xmlns:a16="http://schemas.microsoft.com/office/drawing/2014/main" id="{00000000-0008-0000-0100-00009401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409" name="Shape 8">
          <a:extLst>
            <a:ext uri="{FF2B5EF4-FFF2-40B4-BE49-F238E27FC236}">
              <a16:creationId xmlns:a16="http://schemas.microsoft.com/office/drawing/2014/main" id="{00000000-0008-0000-0100-00009501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410" name="Shape 8">
          <a:extLst>
            <a:ext uri="{FF2B5EF4-FFF2-40B4-BE49-F238E27FC236}">
              <a16:creationId xmlns:a16="http://schemas.microsoft.com/office/drawing/2014/main" id="{00000000-0008-0000-0100-00009601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411" name="Shape 8">
          <a:extLst>
            <a:ext uri="{FF2B5EF4-FFF2-40B4-BE49-F238E27FC236}">
              <a16:creationId xmlns:a16="http://schemas.microsoft.com/office/drawing/2014/main" id="{00000000-0008-0000-0100-00009701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412" name="Shape 7">
          <a:extLst>
            <a:ext uri="{FF2B5EF4-FFF2-40B4-BE49-F238E27FC236}">
              <a16:creationId xmlns:a16="http://schemas.microsoft.com/office/drawing/2014/main" id="{00000000-0008-0000-0100-00009801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413" name="Shape 7">
          <a:extLst>
            <a:ext uri="{FF2B5EF4-FFF2-40B4-BE49-F238E27FC236}">
              <a16:creationId xmlns:a16="http://schemas.microsoft.com/office/drawing/2014/main" id="{00000000-0008-0000-0100-00009901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414" name="Shape 7">
          <a:extLst>
            <a:ext uri="{FF2B5EF4-FFF2-40B4-BE49-F238E27FC236}">
              <a16:creationId xmlns:a16="http://schemas.microsoft.com/office/drawing/2014/main" id="{00000000-0008-0000-0100-00009A01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415" name="Shape 7">
          <a:extLst>
            <a:ext uri="{FF2B5EF4-FFF2-40B4-BE49-F238E27FC236}">
              <a16:creationId xmlns:a16="http://schemas.microsoft.com/office/drawing/2014/main" id="{00000000-0008-0000-0100-00009B01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416" name="Shape 7">
          <a:extLst>
            <a:ext uri="{FF2B5EF4-FFF2-40B4-BE49-F238E27FC236}">
              <a16:creationId xmlns:a16="http://schemas.microsoft.com/office/drawing/2014/main" id="{00000000-0008-0000-0100-00009C01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417" name="Shape 7">
          <a:extLst>
            <a:ext uri="{FF2B5EF4-FFF2-40B4-BE49-F238E27FC236}">
              <a16:creationId xmlns:a16="http://schemas.microsoft.com/office/drawing/2014/main" id="{00000000-0008-0000-0100-00009D01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418" name="Shape 7">
          <a:extLst>
            <a:ext uri="{FF2B5EF4-FFF2-40B4-BE49-F238E27FC236}">
              <a16:creationId xmlns:a16="http://schemas.microsoft.com/office/drawing/2014/main" id="{00000000-0008-0000-0100-00009E01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419" name="Shape 7">
          <a:extLst>
            <a:ext uri="{FF2B5EF4-FFF2-40B4-BE49-F238E27FC236}">
              <a16:creationId xmlns:a16="http://schemas.microsoft.com/office/drawing/2014/main" id="{00000000-0008-0000-0100-00009F01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420" name="Shape 7">
          <a:extLst>
            <a:ext uri="{FF2B5EF4-FFF2-40B4-BE49-F238E27FC236}">
              <a16:creationId xmlns:a16="http://schemas.microsoft.com/office/drawing/2014/main" id="{00000000-0008-0000-0100-0000A001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421" name="Shape 7">
          <a:extLst>
            <a:ext uri="{FF2B5EF4-FFF2-40B4-BE49-F238E27FC236}">
              <a16:creationId xmlns:a16="http://schemas.microsoft.com/office/drawing/2014/main" id="{00000000-0008-0000-0100-0000A101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422" name="Shape 7">
          <a:extLst>
            <a:ext uri="{FF2B5EF4-FFF2-40B4-BE49-F238E27FC236}">
              <a16:creationId xmlns:a16="http://schemas.microsoft.com/office/drawing/2014/main" id="{00000000-0008-0000-0100-0000A201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423" name="Shape 7">
          <a:extLst>
            <a:ext uri="{FF2B5EF4-FFF2-40B4-BE49-F238E27FC236}">
              <a16:creationId xmlns:a16="http://schemas.microsoft.com/office/drawing/2014/main" id="{00000000-0008-0000-0100-0000A301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424" name="Shape 7">
          <a:extLst>
            <a:ext uri="{FF2B5EF4-FFF2-40B4-BE49-F238E27FC236}">
              <a16:creationId xmlns:a16="http://schemas.microsoft.com/office/drawing/2014/main" id="{00000000-0008-0000-0100-0000A401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425" name="Shape 7">
          <a:extLst>
            <a:ext uri="{FF2B5EF4-FFF2-40B4-BE49-F238E27FC236}">
              <a16:creationId xmlns:a16="http://schemas.microsoft.com/office/drawing/2014/main" id="{00000000-0008-0000-0100-0000A501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426" name="Shape 7">
          <a:extLst>
            <a:ext uri="{FF2B5EF4-FFF2-40B4-BE49-F238E27FC236}">
              <a16:creationId xmlns:a16="http://schemas.microsoft.com/office/drawing/2014/main" id="{00000000-0008-0000-0100-0000A601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427" name="Shape 7">
          <a:extLst>
            <a:ext uri="{FF2B5EF4-FFF2-40B4-BE49-F238E27FC236}">
              <a16:creationId xmlns:a16="http://schemas.microsoft.com/office/drawing/2014/main" id="{00000000-0008-0000-0100-0000A701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428" name="Shape 7">
          <a:extLst>
            <a:ext uri="{FF2B5EF4-FFF2-40B4-BE49-F238E27FC236}">
              <a16:creationId xmlns:a16="http://schemas.microsoft.com/office/drawing/2014/main" id="{00000000-0008-0000-0100-0000A801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429" name="Shape 7">
          <a:extLst>
            <a:ext uri="{FF2B5EF4-FFF2-40B4-BE49-F238E27FC236}">
              <a16:creationId xmlns:a16="http://schemas.microsoft.com/office/drawing/2014/main" id="{00000000-0008-0000-0100-0000A901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430" name="Shape 7">
          <a:extLst>
            <a:ext uri="{FF2B5EF4-FFF2-40B4-BE49-F238E27FC236}">
              <a16:creationId xmlns:a16="http://schemas.microsoft.com/office/drawing/2014/main" id="{00000000-0008-0000-0100-0000AA01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431" name="Shape 7">
          <a:extLst>
            <a:ext uri="{FF2B5EF4-FFF2-40B4-BE49-F238E27FC236}">
              <a16:creationId xmlns:a16="http://schemas.microsoft.com/office/drawing/2014/main" id="{00000000-0008-0000-0100-0000AB01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432" name="Shape 7">
          <a:extLst>
            <a:ext uri="{FF2B5EF4-FFF2-40B4-BE49-F238E27FC236}">
              <a16:creationId xmlns:a16="http://schemas.microsoft.com/office/drawing/2014/main" id="{00000000-0008-0000-0100-0000AC01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433" name="Shape 7">
          <a:extLst>
            <a:ext uri="{FF2B5EF4-FFF2-40B4-BE49-F238E27FC236}">
              <a16:creationId xmlns:a16="http://schemas.microsoft.com/office/drawing/2014/main" id="{00000000-0008-0000-0100-0000AD01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434" name="Shape 7">
          <a:extLst>
            <a:ext uri="{FF2B5EF4-FFF2-40B4-BE49-F238E27FC236}">
              <a16:creationId xmlns:a16="http://schemas.microsoft.com/office/drawing/2014/main" id="{00000000-0008-0000-0100-0000AE01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435" name="Shape 7">
          <a:extLst>
            <a:ext uri="{FF2B5EF4-FFF2-40B4-BE49-F238E27FC236}">
              <a16:creationId xmlns:a16="http://schemas.microsoft.com/office/drawing/2014/main" id="{00000000-0008-0000-0100-0000AF01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436" name="Shape 8">
          <a:extLst>
            <a:ext uri="{FF2B5EF4-FFF2-40B4-BE49-F238E27FC236}">
              <a16:creationId xmlns:a16="http://schemas.microsoft.com/office/drawing/2014/main" id="{00000000-0008-0000-0100-0000B001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437" name="Shape 8">
          <a:extLst>
            <a:ext uri="{FF2B5EF4-FFF2-40B4-BE49-F238E27FC236}">
              <a16:creationId xmlns:a16="http://schemas.microsoft.com/office/drawing/2014/main" id="{00000000-0008-0000-0100-0000B101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438" name="Shape 8">
          <a:extLst>
            <a:ext uri="{FF2B5EF4-FFF2-40B4-BE49-F238E27FC236}">
              <a16:creationId xmlns:a16="http://schemas.microsoft.com/office/drawing/2014/main" id="{00000000-0008-0000-0100-0000B201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439" name="Shape 8">
          <a:extLst>
            <a:ext uri="{FF2B5EF4-FFF2-40B4-BE49-F238E27FC236}">
              <a16:creationId xmlns:a16="http://schemas.microsoft.com/office/drawing/2014/main" id="{00000000-0008-0000-0100-0000B301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440" name="Shape 8">
          <a:extLst>
            <a:ext uri="{FF2B5EF4-FFF2-40B4-BE49-F238E27FC236}">
              <a16:creationId xmlns:a16="http://schemas.microsoft.com/office/drawing/2014/main" id="{00000000-0008-0000-0100-0000B401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441" name="Shape 8">
          <a:extLst>
            <a:ext uri="{FF2B5EF4-FFF2-40B4-BE49-F238E27FC236}">
              <a16:creationId xmlns:a16="http://schemas.microsoft.com/office/drawing/2014/main" id="{00000000-0008-0000-0100-0000B501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442" name="Shape 8">
          <a:extLst>
            <a:ext uri="{FF2B5EF4-FFF2-40B4-BE49-F238E27FC236}">
              <a16:creationId xmlns:a16="http://schemas.microsoft.com/office/drawing/2014/main" id="{00000000-0008-0000-0100-0000B601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443" name="Shape 8">
          <a:extLst>
            <a:ext uri="{FF2B5EF4-FFF2-40B4-BE49-F238E27FC236}">
              <a16:creationId xmlns:a16="http://schemas.microsoft.com/office/drawing/2014/main" id="{00000000-0008-0000-0100-0000B701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444" name="Shape 8">
          <a:extLst>
            <a:ext uri="{FF2B5EF4-FFF2-40B4-BE49-F238E27FC236}">
              <a16:creationId xmlns:a16="http://schemas.microsoft.com/office/drawing/2014/main" id="{00000000-0008-0000-0100-0000B801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445" name="Shape 8">
          <a:extLst>
            <a:ext uri="{FF2B5EF4-FFF2-40B4-BE49-F238E27FC236}">
              <a16:creationId xmlns:a16="http://schemas.microsoft.com/office/drawing/2014/main" id="{00000000-0008-0000-0100-0000B901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446" name="Shape 8">
          <a:extLst>
            <a:ext uri="{FF2B5EF4-FFF2-40B4-BE49-F238E27FC236}">
              <a16:creationId xmlns:a16="http://schemas.microsoft.com/office/drawing/2014/main" id="{00000000-0008-0000-0100-0000BA01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447" name="Shape 8">
          <a:extLst>
            <a:ext uri="{FF2B5EF4-FFF2-40B4-BE49-F238E27FC236}">
              <a16:creationId xmlns:a16="http://schemas.microsoft.com/office/drawing/2014/main" id="{00000000-0008-0000-0100-0000BB01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448" name="Shape 8">
          <a:extLst>
            <a:ext uri="{FF2B5EF4-FFF2-40B4-BE49-F238E27FC236}">
              <a16:creationId xmlns:a16="http://schemas.microsoft.com/office/drawing/2014/main" id="{00000000-0008-0000-0100-0000BC01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449" name="Shape 8">
          <a:extLst>
            <a:ext uri="{FF2B5EF4-FFF2-40B4-BE49-F238E27FC236}">
              <a16:creationId xmlns:a16="http://schemas.microsoft.com/office/drawing/2014/main" id="{00000000-0008-0000-0100-0000BD01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450" name="Shape 8">
          <a:extLst>
            <a:ext uri="{FF2B5EF4-FFF2-40B4-BE49-F238E27FC236}">
              <a16:creationId xmlns:a16="http://schemas.microsoft.com/office/drawing/2014/main" id="{00000000-0008-0000-0100-0000BE01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451" name="Shape 8">
          <a:extLst>
            <a:ext uri="{FF2B5EF4-FFF2-40B4-BE49-F238E27FC236}">
              <a16:creationId xmlns:a16="http://schemas.microsoft.com/office/drawing/2014/main" id="{00000000-0008-0000-0100-0000BF01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452" name="Shape 8">
          <a:extLst>
            <a:ext uri="{FF2B5EF4-FFF2-40B4-BE49-F238E27FC236}">
              <a16:creationId xmlns:a16="http://schemas.microsoft.com/office/drawing/2014/main" id="{00000000-0008-0000-0100-0000C001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453" name="Shape 8">
          <a:extLst>
            <a:ext uri="{FF2B5EF4-FFF2-40B4-BE49-F238E27FC236}">
              <a16:creationId xmlns:a16="http://schemas.microsoft.com/office/drawing/2014/main" id="{00000000-0008-0000-0100-0000C101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454" name="Shape 8">
          <a:extLst>
            <a:ext uri="{FF2B5EF4-FFF2-40B4-BE49-F238E27FC236}">
              <a16:creationId xmlns:a16="http://schemas.microsoft.com/office/drawing/2014/main" id="{00000000-0008-0000-0100-0000C201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455" name="Shape 8">
          <a:extLst>
            <a:ext uri="{FF2B5EF4-FFF2-40B4-BE49-F238E27FC236}">
              <a16:creationId xmlns:a16="http://schemas.microsoft.com/office/drawing/2014/main" id="{00000000-0008-0000-0100-0000C301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456" name="Shape 8">
          <a:extLst>
            <a:ext uri="{FF2B5EF4-FFF2-40B4-BE49-F238E27FC236}">
              <a16:creationId xmlns:a16="http://schemas.microsoft.com/office/drawing/2014/main" id="{00000000-0008-0000-0100-0000C401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457" name="Shape 8">
          <a:extLst>
            <a:ext uri="{FF2B5EF4-FFF2-40B4-BE49-F238E27FC236}">
              <a16:creationId xmlns:a16="http://schemas.microsoft.com/office/drawing/2014/main" id="{00000000-0008-0000-0100-0000C501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458" name="Shape 8">
          <a:extLst>
            <a:ext uri="{FF2B5EF4-FFF2-40B4-BE49-F238E27FC236}">
              <a16:creationId xmlns:a16="http://schemas.microsoft.com/office/drawing/2014/main" id="{00000000-0008-0000-0100-0000C601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459" name="Shape 8">
          <a:extLst>
            <a:ext uri="{FF2B5EF4-FFF2-40B4-BE49-F238E27FC236}">
              <a16:creationId xmlns:a16="http://schemas.microsoft.com/office/drawing/2014/main" id="{00000000-0008-0000-0100-0000C701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460" name="Shape 8">
          <a:extLst>
            <a:ext uri="{FF2B5EF4-FFF2-40B4-BE49-F238E27FC236}">
              <a16:creationId xmlns:a16="http://schemas.microsoft.com/office/drawing/2014/main" id="{00000000-0008-0000-0100-0000C801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461" name="Shape 8">
          <a:extLst>
            <a:ext uri="{FF2B5EF4-FFF2-40B4-BE49-F238E27FC236}">
              <a16:creationId xmlns:a16="http://schemas.microsoft.com/office/drawing/2014/main" id="{00000000-0008-0000-0100-0000C901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462" name="Shape 8">
          <a:extLst>
            <a:ext uri="{FF2B5EF4-FFF2-40B4-BE49-F238E27FC236}">
              <a16:creationId xmlns:a16="http://schemas.microsoft.com/office/drawing/2014/main" id="{00000000-0008-0000-0100-0000CA01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463" name="Shape 8">
          <a:extLst>
            <a:ext uri="{FF2B5EF4-FFF2-40B4-BE49-F238E27FC236}">
              <a16:creationId xmlns:a16="http://schemas.microsoft.com/office/drawing/2014/main" id="{00000000-0008-0000-0100-0000CB01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464" name="Shape 8">
          <a:extLst>
            <a:ext uri="{FF2B5EF4-FFF2-40B4-BE49-F238E27FC236}">
              <a16:creationId xmlns:a16="http://schemas.microsoft.com/office/drawing/2014/main" id="{00000000-0008-0000-0100-0000CC01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465" name="Shape 8">
          <a:extLst>
            <a:ext uri="{FF2B5EF4-FFF2-40B4-BE49-F238E27FC236}">
              <a16:creationId xmlns:a16="http://schemas.microsoft.com/office/drawing/2014/main" id="{00000000-0008-0000-0100-0000CD01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466" name="Shape 8">
          <a:extLst>
            <a:ext uri="{FF2B5EF4-FFF2-40B4-BE49-F238E27FC236}">
              <a16:creationId xmlns:a16="http://schemas.microsoft.com/office/drawing/2014/main" id="{00000000-0008-0000-0100-0000CE01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467" name="Shape 8">
          <a:extLst>
            <a:ext uri="{FF2B5EF4-FFF2-40B4-BE49-F238E27FC236}">
              <a16:creationId xmlns:a16="http://schemas.microsoft.com/office/drawing/2014/main" id="{00000000-0008-0000-0100-0000CF01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468" name="Shape 8">
          <a:extLst>
            <a:ext uri="{FF2B5EF4-FFF2-40B4-BE49-F238E27FC236}">
              <a16:creationId xmlns:a16="http://schemas.microsoft.com/office/drawing/2014/main" id="{00000000-0008-0000-0100-0000D001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469" name="Shape 8">
          <a:extLst>
            <a:ext uri="{FF2B5EF4-FFF2-40B4-BE49-F238E27FC236}">
              <a16:creationId xmlns:a16="http://schemas.microsoft.com/office/drawing/2014/main" id="{00000000-0008-0000-0100-0000D101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470" name="Shape 8">
          <a:extLst>
            <a:ext uri="{FF2B5EF4-FFF2-40B4-BE49-F238E27FC236}">
              <a16:creationId xmlns:a16="http://schemas.microsoft.com/office/drawing/2014/main" id="{00000000-0008-0000-0100-0000D201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471" name="Shape 8">
          <a:extLst>
            <a:ext uri="{FF2B5EF4-FFF2-40B4-BE49-F238E27FC236}">
              <a16:creationId xmlns:a16="http://schemas.microsoft.com/office/drawing/2014/main" id="{00000000-0008-0000-0100-0000D301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472" name="Shape 8">
          <a:extLst>
            <a:ext uri="{FF2B5EF4-FFF2-40B4-BE49-F238E27FC236}">
              <a16:creationId xmlns:a16="http://schemas.microsoft.com/office/drawing/2014/main" id="{00000000-0008-0000-0100-0000D401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473" name="Shape 8">
          <a:extLst>
            <a:ext uri="{FF2B5EF4-FFF2-40B4-BE49-F238E27FC236}">
              <a16:creationId xmlns:a16="http://schemas.microsoft.com/office/drawing/2014/main" id="{00000000-0008-0000-0100-0000D501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474" name="Shape 8">
          <a:extLst>
            <a:ext uri="{FF2B5EF4-FFF2-40B4-BE49-F238E27FC236}">
              <a16:creationId xmlns:a16="http://schemas.microsoft.com/office/drawing/2014/main" id="{00000000-0008-0000-0100-0000D601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475" name="Shape 8">
          <a:extLst>
            <a:ext uri="{FF2B5EF4-FFF2-40B4-BE49-F238E27FC236}">
              <a16:creationId xmlns:a16="http://schemas.microsoft.com/office/drawing/2014/main" id="{00000000-0008-0000-0100-0000D701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476" name="Shape 8">
          <a:extLst>
            <a:ext uri="{FF2B5EF4-FFF2-40B4-BE49-F238E27FC236}">
              <a16:creationId xmlns:a16="http://schemas.microsoft.com/office/drawing/2014/main" id="{00000000-0008-0000-0100-0000D801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477" name="Shape 8">
          <a:extLst>
            <a:ext uri="{FF2B5EF4-FFF2-40B4-BE49-F238E27FC236}">
              <a16:creationId xmlns:a16="http://schemas.microsoft.com/office/drawing/2014/main" id="{00000000-0008-0000-0100-0000D901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478" name="Shape 8">
          <a:extLst>
            <a:ext uri="{FF2B5EF4-FFF2-40B4-BE49-F238E27FC236}">
              <a16:creationId xmlns:a16="http://schemas.microsoft.com/office/drawing/2014/main" id="{00000000-0008-0000-0100-0000DA01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479" name="Shape 8">
          <a:extLst>
            <a:ext uri="{FF2B5EF4-FFF2-40B4-BE49-F238E27FC236}">
              <a16:creationId xmlns:a16="http://schemas.microsoft.com/office/drawing/2014/main" id="{00000000-0008-0000-0100-0000DB01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480" name="Shape 8">
          <a:extLst>
            <a:ext uri="{FF2B5EF4-FFF2-40B4-BE49-F238E27FC236}">
              <a16:creationId xmlns:a16="http://schemas.microsoft.com/office/drawing/2014/main" id="{00000000-0008-0000-0100-0000DC01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481" name="Shape 8">
          <a:extLst>
            <a:ext uri="{FF2B5EF4-FFF2-40B4-BE49-F238E27FC236}">
              <a16:creationId xmlns:a16="http://schemas.microsoft.com/office/drawing/2014/main" id="{00000000-0008-0000-0100-0000DD01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482" name="Shape 8">
          <a:extLst>
            <a:ext uri="{FF2B5EF4-FFF2-40B4-BE49-F238E27FC236}">
              <a16:creationId xmlns:a16="http://schemas.microsoft.com/office/drawing/2014/main" id="{00000000-0008-0000-0100-0000DE01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483" name="Shape 8">
          <a:extLst>
            <a:ext uri="{FF2B5EF4-FFF2-40B4-BE49-F238E27FC236}">
              <a16:creationId xmlns:a16="http://schemas.microsoft.com/office/drawing/2014/main" id="{00000000-0008-0000-0100-0000DF01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484" name="Shape 8">
          <a:extLst>
            <a:ext uri="{FF2B5EF4-FFF2-40B4-BE49-F238E27FC236}">
              <a16:creationId xmlns:a16="http://schemas.microsoft.com/office/drawing/2014/main" id="{00000000-0008-0000-0100-0000E001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485" name="Shape 8">
          <a:extLst>
            <a:ext uri="{FF2B5EF4-FFF2-40B4-BE49-F238E27FC236}">
              <a16:creationId xmlns:a16="http://schemas.microsoft.com/office/drawing/2014/main" id="{00000000-0008-0000-0100-0000E101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486" name="Shape 8">
          <a:extLst>
            <a:ext uri="{FF2B5EF4-FFF2-40B4-BE49-F238E27FC236}">
              <a16:creationId xmlns:a16="http://schemas.microsoft.com/office/drawing/2014/main" id="{00000000-0008-0000-0100-0000E201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487" name="Shape 8">
          <a:extLst>
            <a:ext uri="{FF2B5EF4-FFF2-40B4-BE49-F238E27FC236}">
              <a16:creationId xmlns:a16="http://schemas.microsoft.com/office/drawing/2014/main" id="{00000000-0008-0000-0100-0000E301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488" name="Shape 8">
          <a:extLst>
            <a:ext uri="{FF2B5EF4-FFF2-40B4-BE49-F238E27FC236}">
              <a16:creationId xmlns:a16="http://schemas.microsoft.com/office/drawing/2014/main" id="{00000000-0008-0000-0100-0000E401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489" name="Shape 8">
          <a:extLst>
            <a:ext uri="{FF2B5EF4-FFF2-40B4-BE49-F238E27FC236}">
              <a16:creationId xmlns:a16="http://schemas.microsoft.com/office/drawing/2014/main" id="{00000000-0008-0000-0100-0000E501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490" name="Shape 8">
          <a:extLst>
            <a:ext uri="{FF2B5EF4-FFF2-40B4-BE49-F238E27FC236}">
              <a16:creationId xmlns:a16="http://schemas.microsoft.com/office/drawing/2014/main" id="{00000000-0008-0000-0100-0000E601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491" name="Shape 8">
          <a:extLst>
            <a:ext uri="{FF2B5EF4-FFF2-40B4-BE49-F238E27FC236}">
              <a16:creationId xmlns:a16="http://schemas.microsoft.com/office/drawing/2014/main" id="{00000000-0008-0000-0100-0000E701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492" name="Shape 8">
          <a:extLst>
            <a:ext uri="{FF2B5EF4-FFF2-40B4-BE49-F238E27FC236}">
              <a16:creationId xmlns:a16="http://schemas.microsoft.com/office/drawing/2014/main" id="{00000000-0008-0000-0100-0000E801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493" name="Shape 8">
          <a:extLst>
            <a:ext uri="{FF2B5EF4-FFF2-40B4-BE49-F238E27FC236}">
              <a16:creationId xmlns:a16="http://schemas.microsoft.com/office/drawing/2014/main" id="{00000000-0008-0000-0100-0000E901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494" name="Shape 8">
          <a:extLst>
            <a:ext uri="{FF2B5EF4-FFF2-40B4-BE49-F238E27FC236}">
              <a16:creationId xmlns:a16="http://schemas.microsoft.com/office/drawing/2014/main" id="{00000000-0008-0000-0100-0000EA01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495" name="Shape 8">
          <a:extLst>
            <a:ext uri="{FF2B5EF4-FFF2-40B4-BE49-F238E27FC236}">
              <a16:creationId xmlns:a16="http://schemas.microsoft.com/office/drawing/2014/main" id="{00000000-0008-0000-0100-0000EB01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496" name="Shape 8">
          <a:extLst>
            <a:ext uri="{FF2B5EF4-FFF2-40B4-BE49-F238E27FC236}">
              <a16:creationId xmlns:a16="http://schemas.microsoft.com/office/drawing/2014/main" id="{00000000-0008-0000-0100-0000EC01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497" name="Shape 8">
          <a:extLst>
            <a:ext uri="{FF2B5EF4-FFF2-40B4-BE49-F238E27FC236}">
              <a16:creationId xmlns:a16="http://schemas.microsoft.com/office/drawing/2014/main" id="{00000000-0008-0000-0100-0000ED01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498" name="Shape 8">
          <a:extLst>
            <a:ext uri="{FF2B5EF4-FFF2-40B4-BE49-F238E27FC236}">
              <a16:creationId xmlns:a16="http://schemas.microsoft.com/office/drawing/2014/main" id="{00000000-0008-0000-0100-0000EE01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499" name="Shape 8">
          <a:extLst>
            <a:ext uri="{FF2B5EF4-FFF2-40B4-BE49-F238E27FC236}">
              <a16:creationId xmlns:a16="http://schemas.microsoft.com/office/drawing/2014/main" id="{00000000-0008-0000-0100-0000EF01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500" name="Shape 8">
          <a:extLst>
            <a:ext uri="{FF2B5EF4-FFF2-40B4-BE49-F238E27FC236}">
              <a16:creationId xmlns:a16="http://schemas.microsoft.com/office/drawing/2014/main" id="{00000000-0008-0000-0100-0000F001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501" name="Shape 8">
          <a:extLst>
            <a:ext uri="{FF2B5EF4-FFF2-40B4-BE49-F238E27FC236}">
              <a16:creationId xmlns:a16="http://schemas.microsoft.com/office/drawing/2014/main" id="{00000000-0008-0000-0100-0000F101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502" name="Shape 8">
          <a:extLst>
            <a:ext uri="{FF2B5EF4-FFF2-40B4-BE49-F238E27FC236}">
              <a16:creationId xmlns:a16="http://schemas.microsoft.com/office/drawing/2014/main" id="{00000000-0008-0000-0100-0000F201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503" name="Shape 8">
          <a:extLst>
            <a:ext uri="{FF2B5EF4-FFF2-40B4-BE49-F238E27FC236}">
              <a16:creationId xmlns:a16="http://schemas.microsoft.com/office/drawing/2014/main" id="{00000000-0008-0000-0100-0000F301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504" name="Shape 8">
          <a:extLst>
            <a:ext uri="{FF2B5EF4-FFF2-40B4-BE49-F238E27FC236}">
              <a16:creationId xmlns:a16="http://schemas.microsoft.com/office/drawing/2014/main" id="{00000000-0008-0000-0100-0000F401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505" name="Shape 8">
          <a:extLst>
            <a:ext uri="{FF2B5EF4-FFF2-40B4-BE49-F238E27FC236}">
              <a16:creationId xmlns:a16="http://schemas.microsoft.com/office/drawing/2014/main" id="{00000000-0008-0000-0100-0000F501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506" name="Shape 8">
          <a:extLst>
            <a:ext uri="{FF2B5EF4-FFF2-40B4-BE49-F238E27FC236}">
              <a16:creationId xmlns:a16="http://schemas.microsoft.com/office/drawing/2014/main" id="{00000000-0008-0000-0100-0000F601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507" name="Shape 8">
          <a:extLst>
            <a:ext uri="{FF2B5EF4-FFF2-40B4-BE49-F238E27FC236}">
              <a16:creationId xmlns:a16="http://schemas.microsoft.com/office/drawing/2014/main" id="{00000000-0008-0000-0100-0000F701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508" name="Shape 8">
          <a:extLst>
            <a:ext uri="{FF2B5EF4-FFF2-40B4-BE49-F238E27FC236}">
              <a16:creationId xmlns:a16="http://schemas.microsoft.com/office/drawing/2014/main" id="{00000000-0008-0000-0100-0000F801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509" name="Shape 8">
          <a:extLst>
            <a:ext uri="{FF2B5EF4-FFF2-40B4-BE49-F238E27FC236}">
              <a16:creationId xmlns:a16="http://schemas.microsoft.com/office/drawing/2014/main" id="{00000000-0008-0000-0100-0000F901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510" name="Shape 8">
          <a:extLst>
            <a:ext uri="{FF2B5EF4-FFF2-40B4-BE49-F238E27FC236}">
              <a16:creationId xmlns:a16="http://schemas.microsoft.com/office/drawing/2014/main" id="{00000000-0008-0000-0100-0000FA01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511" name="Shape 8">
          <a:extLst>
            <a:ext uri="{FF2B5EF4-FFF2-40B4-BE49-F238E27FC236}">
              <a16:creationId xmlns:a16="http://schemas.microsoft.com/office/drawing/2014/main" id="{00000000-0008-0000-0100-0000FB01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512" name="Shape 8">
          <a:extLst>
            <a:ext uri="{FF2B5EF4-FFF2-40B4-BE49-F238E27FC236}">
              <a16:creationId xmlns:a16="http://schemas.microsoft.com/office/drawing/2014/main" id="{00000000-0008-0000-0100-0000FC01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513" name="Shape 8">
          <a:extLst>
            <a:ext uri="{FF2B5EF4-FFF2-40B4-BE49-F238E27FC236}">
              <a16:creationId xmlns:a16="http://schemas.microsoft.com/office/drawing/2014/main" id="{00000000-0008-0000-0100-0000FD01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514" name="Shape 8">
          <a:extLst>
            <a:ext uri="{FF2B5EF4-FFF2-40B4-BE49-F238E27FC236}">
              <a16:creationId xmlns:a16="http://schemas.microsoft.com/office/drawing/2014/main" id="{00000000-0008-0000-0100-0000FE01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515" name="Shape 8">
          <a:extLst>
            <a:ext uri="{FF2B5EF4-FFF2-40B4-BE49-F238E27FC236}">
              <a16:creationId xmlns:a16="http://schemas.microsoft.com/office/drawing/2014/main" id="{00000000-0008-0000-0100-0000FF01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516" name="Shape 8">
          <a:extLst>
            <a:ext uri="{FF2B5EF4-FFF2-40B4-BE49-F238E27FC236}">
              <a16:creationId xmlns:a16="http://schemas.microsoft.com/office/drawing/2014/main" id="{00000000-0008-0000-0100-00000002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517" name="Shape 8">
          <a:extLst>
            <a:ext uri="{FF2B5EF4-FFF2-40B4-BE49-F238E27FC236}">
              <a16:creationId xmlns:a16="http://schemas.microsoft.com/office/drawing/2014/main" id="{00000000-0008-0000-0100-00000102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518" name="Shape 8">
          <a:extLst>
            <a:ext uri="{FF2B5EF4-FFF2-40B4-BE49-F238E27FC236}">
              <a16:creationId xmlns:a16="http://schemas.microsoft.com/office/drawing/2014/main" id="{00000000-0008-0000-0100-00000202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519" name="Shape 8">
          <a:extLst>
            <a:ext uri="{FF2B5EF4-FFF2-40B4-BE49-F238E27FC236}">
              <a16:creationId xmlns:a16="http://schemas.microsoft.com/office/drawing/2014/main" id="{00000000-0008-0000-0100-00000302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520" name="Shape 8">
          <a:extLst>
            <a:ext uri="{FF2B5EF4-FFF2-40B4-BE49-F238E27FC236}">
              <a16:creationId xmlns:a16="http://schemas.microsoft.com/office/drawing/2014/main" id="{00000000-0008-0000-0100-00000402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521" name="Shape 8">
          <a:extLst>
            <a:ext uri="{FF2B5EF4-FFF2-40B4-BE49-F238E27FC236}">
              <a16:creationId xmlns:a16="http://schemas.microsoft.com/office/drawing/2014/main" id="{00000000-0008-0000-0100-00000502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522" name="Shape 8">
          <a:extLst>
            <a:ext uri="{FF2B5EF4-FFF2-40B4-BE49-F238E27FC236}">
              <a16:creationId xmlns:a16="http://schemas.microsoft.com/office/drawing/2014/main" id="{00000000-0008-0000-0100-00000602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523" name="Shape 8">
          <a:extLst>
            <a:ext uri="{FF2B5EF4-FFF2-40B4-BE49-F238E27FC236}">
              <a16:creationId xmlns:a16="http://schemas.microsoft.com/office/drawing/2014/main" id="{00000000-0008-0000-0100-00000702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524" name="Shape 8">
          <a:extLst>
            <a:ext uri="{FF2B5EF4-FFF2-40B4-BE49-F238E27FC236}">
              <a16:creationId xmlns:a16="http://schemas.microsoft.com/office/drawing/2014/main" id="{00000000-0008-0000-0100-00000802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525" name="Shape 8">
          <a:extLst>
            <a:ext uri="{FF2B5EF4-FFF2-40B4-BE49-F238E27FC236}">
              <a16:creationId xmlns:a16="http://schemas.microsoft.com/office/drawing/2014/main" id="{00000000-0008-0000-0100-00000902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526" name="Shape 8">
          <a:extLst>
            <a:ext uri="{FF2B5EF4-FFF2-40B4-BE49-F238E27FC236}">
              <a16:creationId xmlns:a16="http://schemas.microsoft.com/office/drawing/2014/main" id="{00000000-0008-0000-0100-00000A02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527" name="Shape 8">
          <a:extLst>
            <a:ext uri="{FF2B5EF4-FFF2-40B4-BE49-F238E27FC236}">
              <a16:creationId xmlns:a16="http://schemas.microsoft.com/office/drawing/2014/main" id="{00000000-0008-0000-0100-00000B02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528" name="Shape 8">
          <a:extLst>
            <a:ext uri="{FF2B5EF4-FFF2-40B4-BE49-F238E27FC236}">
              <a16:creationId xmlns:a16="http://schemas.microsoft.com/office/drawing/2014/main" id="{00000000-0008-0000-0100-00000C02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529" name="Shape 8">
          <a:extLst>
            <a:ext uri="{FF2B5EF4-FFF2-40B4-BE49-F238E27FC236}">
              <a16:creationId xmlns:a16="http://schemas.microsoft.com/office/drawing/2014/main" id="{00000000-0008-0000-0100-00000D02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530" name="Shape 8">
          <a:extLst>
            <a:ext uri="{FF2B5EF4-FFF2-40B4-BE49-F238E27FC236}">
              <a16:creationId xmlns:a16="http://schemas.microsoft.com/office/drawing/2014/main" id="{00000000-0008-0000-0100-00000E02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531" name="Shape 8">
          <a:extLst>
            <a:ext uri="{FF2B5EF4-FFF2-40B4-BE49-F238E27FC236}">
              <a16:creationId xmlns:a16="http://schemas.microsoft.com/office/drawing/2014/main" id="{00000000-0008-0000-0100-00000F02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532" name="Shape 8">
          <a:extLst>
            <a:ext uri="{FF2B5EF4-FFF2-40B4-BE49-F238E27FC236}">
              <a16:creationId xmlns:a16="http://schemas.microsoft.com/office/drawing/2014/main" id="{00000000-0008-0000-0100-00001002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533" name="Shape 8">
          <a:extLst>
            <a:ext uri="{FF2B5EF4-FFF2-40B4-BE49-F238E27FC236}">
              <a16:creationId xmlns:a16="http://schemas.microsoft.com/office/drawing/2014/main" id="{00000000-0008-0000-0100-00001102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534" name="Shape 8">
          <a:extLst>
            <a:ext uri="{FF2B5EF4-FFF2-40B4-BE49-F238E27FC236}">
              <a16:creationId xmlns:a16="http://schemas.microsoft.com/office/drawing/2014/main" id="{00000000-0008-0000-0100-00001202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535" name="Shape 8">
          <a:extLst>
            <a:ext uri="{FF2B5EF4-FFF2-40B4-BE49-F238E27FC236}">
              <a16:creationId xmlns:a16="http://schemas.microsoft.com/office/drawing/2014/main" id="{00000000-0008-0000-0100-00001302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536" name="Shape 8">
          <a:extLst>
            <a:ext uri="{FF2B5EF4-FFF2-40B4-BE49-F238E27FC236}">
              <a16:creationId xmlns:a16="http://schemas.microsoft.com/office/drawing/2014/main" id="{00000000-0008-0000-0100-00001402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537" name="Shape 8">
          <a:extLst>
            <a:ext uri="{FF2B5EF4-FFF2-40B4-BE49-F238E27FC236}">
              <a16:creationId xmlns:a16="http://schemas.microsoft.com/office/drawing/2014/main" id="{00000000-0008-0000-0100-00001502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538" name="Shape 8">
          <a:extLst>
            <a:ext uri="{FF2B5EF4-FFF2-40B4-BE49-F238E27FC236}">
              <a16:creationId xmlns:a16="http://schemas.microsoft.com/office/drawing/2014/main" id="{00000000-0008-0000-0100-00001602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539" name="Shape 8">
          <a:extLst>
            <a:ext uri="{FF2B5EF4-FFF2-40B4-BE49-F238E27FC236}">
              <a16:creationId xmlns:a16="http://schemas.microsoft.com/office/drawing/2014/main" id="{00000000-0008-0000-0100-00001702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540" name="Shape 8">
          <a:extLst>
            <a:ext uri="{FF2B5EF4-FFF2-40B4-BE49-F238E27FC236}">
              <a16:creationId xmlns:a16="http://schemas.microsoft.com/office/drawing/2014/main" id="{00000000-0008-0000-0100-00001802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541" name="Shape 8">
          <a:extLst>
            <a:ext uri="{FF2B5EF4-FFF2-40B4-BE49-F238E27FC236}">
              <a16:creationId xmlns:a16="http://schemas.microsoft.com/office/drawing/2014/main" id="{00000000-0008-0000-0100-00001902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542" name="Shape 8">
          <a:extLst>
            <a:ext uri="{FF2B5EF4-FFF2-40B4-BE49-F238E27FC236}">
              <a16:creationId xmlns:a16="http://schemas.microsoft.com/office/drawing/2014/main" id="{00000000-0008-0000-0100-00001A02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543" name="Shape 8">
          <a:extLst>
            <a:ext uri="{FF2B5EF4-FFF2-40B4-BE49-F238E27FC236}">
              <a16:creationId xmlns:a16="http://schemas.microsoft.com/office/drawing/2014/main" id="{00000000-0008-0000-0100-00001B02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544" name="Shape 8">
          <a:extLst>
            <a:ext uri="{FF2B5EF4-FFF2-40B4-BE49-F238E27FC236}">
              <a16:creationId xmlns:a16="http://schemas.microsoft.com/office/drawing/2014/main" id="{00000000-0008-0000-0100-00001C02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545" name="Shape 8">
          <a:extLst>
            <a:ext uri="{FF2B5EF4-FFF2-40B4-BE49-F238E27FC236}">
              <a16:creationId xmlns:a16="http://schemas.microsoft.com/office/drawing/2014/main" id="{00000000-0008-0000-0100-00001D02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546" name="Shape 8">
          <a:extLst>
            <a:ext uri="{FF2B5EF4-FFF2-40B4-BE49-F238E27FC236}">
              <a16:creationId xmlns:a16="http://schemas.microsoft.com/office/drawing/2014/main" id="{00000000-0008-0000-0100-00001E02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547" name="Shape 8">
          <a:extLst>
            <a:ext uri="{FF2B5EF4-FFF2-40B4-BE49-F238E27FC236}">
              <a16:creationId xmlns:a16="http://schemas.microsoft.com/office/drawing/2014/main" id="{00000000-0008-0000-0100-00001F02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548" name="Shape 8">
          <a:extLst>
            <a:ext uri="{FF2B5EF4-FFF2-40B4-BE49-F238E27FC236}">
              <a16:creationId xmlns:a16="http://schemas.microsoft.com/office/drawing/2014/main" id="{00000000-0008-0000-0100-00002002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549" name="Shape 8">
          <a:extLst>
            <a:ext uri="{FF2B5EF4-FFF2-40B4-BE49-F238E27FC236}">
              <a16:creationId xmlns:a16="http://schemas.microsoft.com/office/drawing/2014/main" id="{00000000-0008-0000-0100-00002102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550" name="Shape 8">
          <a:extLst>
            <a:ext uri="{FF2B5EF4-FFF2-40B4-BE49-F238E27FC236}">
              <a16:creationId xmlns:a16="http://schemas.microsoft.com/office/drawing/2014/main" id="{00000000-0008-0000-0100-00002202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551" name="Shape 8">
          <a:extLst>
            <a:ext uri="{FF2B5EF4-FFF2-40B4-BE49-F238E27FC236}">
              <a16:creationId xmlns:a16="http://schemas.microsoft.com/office/drawing/2014/main" id="{00000000-0008-0000-0100-00002302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552" name="Shape 8">
          <a:extLst>
            <a:ext uri="{FF2B5EF4-FFF2-40B4-BE49-F238E27FC236}">
              <a16:creationId xmlns:a16="http://schemas.microsoft.com/office/drawing/2014/main" id="{00000000-0008-0000-0100-00002402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553" name="Shape 8">
          <a:extLst>
            <a:ext uri="{FF2B5EF4-FFF2-40B4-BE49-F238E27FC236}">
              <a16:creationId xmlns:a16="http://schemas.microsoft.com/office/drawing/2014/main" id="{00000000-0008-0000-0100-00002502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554" name="Shape 8">
          <a:extLst>
            <a:ext uri="{FF2B5EF4-FFF2-40B4-BE49-F238E27FC236}">
              <a16:creationId xmlns:a16="http://schemas.microsoft.com/office/drawing/2014/main" id="{00000000-0008-0000-0100-00002602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555" name="Shape 8">
          <a:extLst>
            <a:ext uri="{FF2B5EF4-FFF2-40B4-BE49-F238E27FC236}">
              <a16:creationId xmlns:a16="http://schemas.microsoft.com/office/drawing/2014/main" id="{00000000-0008-0000-0100-00002702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556" name="Shape 8">
          <a:extLst>
            <a:ext uri="{FF2B5EF4-FFF2-40B4-BE49-F238E27FC236}">
              <a16:creationId xmlns:a16="http://schemas.microsoft.com/office/drawing/2014/main" id="{00000000-0008-0000-0100-00002802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557" name="Shape 8">
          <a:extLst>
            <a:ext uri="{FF2B5EF4-FFF2-40B4-BE49-F238E27FC236}">
              <a16:creationId xmlns:a16="http://schemas.microsoft.com/office/drawing/2014/main" id="{00000000-0008-0000-0100-00002902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558" name="Shape 8">
          <a:extLst>
            <a:ext uri="{FF2B5EF4-FFF2-40B4-BE49-F238E27FC236}">
              <a16:creationId xmlns:a16="http://schemas.microsoft.com/office/drawing/2014/main" id="{00000000-0008-0000-0100-00002A02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559" name="Shape 8">
          <a:extLst>
            <a:ext uri="{FF2B5EF4-FFF2-40B4-BE49-F238E27FC236}">
              <a16:creationId xmlns:a16="http://schemas.microsoft.com/office/drawing/2014/main" id="{00000000-0008-0000-0100-00002B02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560" name="Shape 8">
          <a:extLst>
            <a:ext uri="{FF2B5EF4-FFF2-40B4-BE49-F238E27FC236}">
              <a16:creationId xmlns:a16="http://schemas.microsoft.com/office/drawing/2014/main" id="{00000000-0008-0000-0100-00002C02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561" name="Shape 8">
          <a:extLst>
            <a:ext uri="{FF2B5EF4-FFF2-40B4-BE49-F238E27FC236}">
              <a16:creationId xmlns:a16="http://schemas.microsoft.com/office/drawing/2014/main" id="{00000000-0008-0000-0100-00002D02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562" name="Shape 8">
          <a:extLst>
            <a:ext uri="{FF2B5EF4-FFF2-40B4-BE49-F238E27FC236}">
              <a16:creationId xmlns:a16="http://schemas.microsoft.com/office/drawing/2014/main" id="{00000000-0008-0000-0100-00002E02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563" name="Shape 8">
          <a:extLst>
            <a:ext uri="{FF2B5EF4-FFF2-40B4-BE49-F238E27FC236}">
              <a16:creationId xmlns:a16="http://schemas.microsoft.com/office/drawing/2014/main" id="{00000000-0008-0000-0100-00002F02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564" name="Shape 8">
          <a:extLst>
            <a:ext uri="{FF2B5EF4-FFF2-40B4-BE49-F238E27FC236}">
              <a16:creationId xmlns:a16="http://schemas.microsoft.com/office/drawing/2014/main" id="{00000000-0008-0000-0100-00003002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565" name="Shape 8">
          <a:extLst>
            <a:ext uri="{FF2B5EF4-FFF2-40B4-BE49-F238E27FC236}">
              <a16:creationId xmlns:a16="http://schemas.microsoft.com/office/drawing/2014/main" id="{00000000-0008-0000-0100-00003102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566" name="Shape 8">
          <a:extLst>
            <a:ext uri="{FF2B5EF4-FFF2-40B4-BE49-F238E27FC236}">
              <a16:creationId xmlns:a16="http://schemas.microsoft.com/office/drawing/2014/main" id="{00000000-0008-0000-0100-00003202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567" name="Shape 8">
          <a:extLst>
            <a:ext uri="{FF2B5EF4-FFF2-40B4-BE49-F238E27FC236}">
              <a16:creationId xmlns:a16="http://schemas.microsoft.com/office/drawing/2014/main" id="{00000000-0008-0000-0100-00003302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568" name="Shape 8">
          <a:extLst>
            <a:ext uri="{FF2B5EF4-FFF2-40B4-BE49-F238E27FC236}">
              <a16:creationId xmlns:a16="http://schemas.microsoft.com/office/drawing/2014/main" id="{00000000-0008-0000-0100-00003402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569" name="Shape 8">
          <a:extLst>
            <a:ext uri="{FF2B5EF4-FFF2-40B4-BE49-F238E27FC236}">
              <a16:creationId xmlns:a16="http://schemas.microsoft.com/office/drawing/2014/main" id="{00000000-0008-0000-0100-00003502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570" name="Shape 8">
          <a:extLst>
            <a:ext uri="{FF2B5EF4-FFF2-40B4-BE49-F238E27FC236}">
              <a16:creationId xmlns:a16="http://schemas.microsoft.com/office/drawing/2014/main" id="{00000000-0008-0000-0100-00003602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571" name="Shape 8">
          <a:extLst>
            <a:ext uri="{FF2B5EF4-FFF2-40B4-BE49-F238E27FC236}">
              <a16:creationId xmlns:a16="http://schemas.microsoft.com/office/drawing/2014/main" id="{00000000-0008-0000-0100-00003702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572" name="Shape 8">
          <a:extLst>
            <a:ext uri="{FF2B5EF4-FFF2-40B4-BE49-F238E27FC236}">
              <a16:creationId xmlns:a16="http://schemas.microsoft.com/office/drawing/2014/main" id="{00000000-0008-0000-0100-00003802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573" name="Shape 8">
          <a:extLst>
            <a:ext uri="{FF2B5EF4-FFF2-40B4-BE49-F238E27FC236}">
              <a16:creationId xmlns:a16="http://schemas.microsoft.com/office/drawing/2014/main" id="{00000000-0008-0000-0100-00003902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574" name="Shape 8">
          <a:extLst>
            <a:ext uri="{FF2B5EF4-FFF2-40B4-BE49-F238E27FC236}">
              <a16:creationId xmlns:a16="http://schemas.microsoft.com/office/drawing/2014/main" id="{00000000-0008-0000-0100-00003A02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575" name="Shape 8">
          <a:extLst>
            <a:ext uri="{FF2B5EF4-FFF2-40B4-BE49-F238E27FC236}">
              <a16:creationId xmlns:a16="http://schemas.microsoft.com/office/drawing/2014/main" id="{00000000-0008-0000-0100-00003B02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576" name="Shape 8">
          <a:extLst>
            <a:ext uri="{FF2B5EF4-FFF2-40B4-BE49-F238E27FC236}">
              <a16:creationId xmlns:a16="http://schemas.microsoft.com/office/drawing/2014/main" id="{00000000-0008-0000-0100-00003C02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577" name="Shape 8">
          <a:extLst>
            <a:ext uri="{FF2B5EF4-FFF2-40B4-BE49-F238E27FC236}">
              <a16:creationId xmlns:a16="http://schemas.microsoft.com/office/drawing/2014/main" id="{00000000-0008-0000-0100-00003D02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578" name="Shape 8">
          <a:extLst>
            <a:ext uri="{FF2B5EF4-FFF2-40B4-BE49-F238E27FC236}">
              <a16:creationId xmlns:a16="http://schemas.microsoft.com/office/drawing/2014/main" id="{00000000-0008-0000-0100-00003E02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579" name="Shape 8">
          <a:extLst>
            <a:ext uri="{FF2B5EF4-FFF2-40B4-BE49-F238E27FC236}">
              <a16:creationId xmlns:a16="http://schemas.microsoft.com/office/drawing/2014/main" id="{00000000-0008-0000-0100-00003F02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580" name="Shape 7">
          <a:extLst>
            <a:ext uri="{FF2B5EF4-FFF2-40B4-BE49-F238E27FC236}">
              <a16:creationId xmlns:a16="http://schemas.microsoft.com/office/drawing/2014/main" id="{00000000-0008-0000-0100-00004002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581" name="Shape 7">
          <a:extLst>
            <a:ext uri="{FF2B5EF4-FFF2-40B4-BE49-F238E27FC236}">
              <a16:creationId xmlns:a16="http://schemas.microsoft.com/office/drawing/2014/main" id="{00000000-0008-0000-0100-00004102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582" name="Shape 7">
          <a:extLst>
            <a:ext uri="{FF2B5EF4-FFF2-40B4-BE49-F238E27FC236}">
              <a16:creationId xmlns:a16="http://schemas.microsoft.com/office/drawing/2014/main" id="{00000000-0008-0000-0100-00004202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583" name="Shape 7">
          <a:extLst>
            <a:ext uri="{FF2B5EF4-FFF2-40B4-BE49-F238E27FC236}">
              <a16:creationId xmlns:a16="http://schemas.microsoft.com/office/drawing/2014/main" id="{00000000-0008-0000-0100-00004302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584" name="Shape 7">
          <a:extLst>
            <a:ext uri="{FF2B5EF4-FFF2-40B4-BE49-F238E27FC236}">
              <a16:creationId xmlns:a16="http://schemas.microsoft.com/office/drawing/2014/main" id="{00000000-0008-0000-0100-00004402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585" name="Shape 7">
          <a:extLst>
            <a:ext uri="{FF2B5EF4-FFF2-40B4-BE49-F238E27FC236}">
              <a16:creationId xmlns:a16="http://schemas.microsoft.com/office/drawing/2014/main" id="{00000000-0008-0000-0100-00004502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586" name="Shape 7">
          <a:extLst>
            <a:ext uri="{FF2B5EF4-FFF2-40B4-BE49-F238E27FC236}">
              <a16:creationId xmlns:a16="http://schemas.microsoft.com/office/drawing/2014/main" id="{00000000-0008-0000-0100-00004602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587" name="Shape 7">
          <a:extLst>
            <a:ext uri="{FF2B5EF4-FFF2-40B4-BE49-F238E27FC236}">
              <a16:creationId xmlns:a16="http://schemas.microsoft.com/office/drawing/2014/main" id="{00000000-0008-0000-0100-00004702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588" name="Shape 7">
          <a:extLst>
            <a:ext uri="{FF2B5EF4-FFF2-40B4-BE49-F238E27FC236}">
              <a16:creationId xmlns:a16="http://schemas.microsoft.com/office/drawing/2014/main" id="{00000000-0008-0000-0100-00004802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589" name="Shape 7">
          <a:extLst>
            <a:ext uri="{FF2B5EF4-FFF2-40B4-BE49-F238E27FC236}">
              <a16:creationId xmlns:a16="http://schemas.microsoft.com/office/drawing/2014/main" id="{00000000-0008-0000-0100-00004902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590" name="Shape 7">
          <a:extLst>
            <a:ext uri="{FF2B5EF4-FFF2-40B4-BE49-F238E27FC236}">
              <a16:creationId xmlns:a16="http://schemas.microsoft.com/office/drawing/2014/main" id="{00000000-0008-0000-0100-00004A02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591" name="Shape 7">
          <a:extLst>
            <a:ext uri="{FF2B5EF4-FFF2-40B4-BE49-F238E27FC236}">
              <a16:creationId xmlns:a16="http://schemas.microsoft.com/office/drawing/2014/main" id="{00000000-0008-0000-0100-00004B02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592" name="Shape 7">
          <a:extLst>
            <a:ext uri="{FF2B5EF4-FFF2-40B4-BE49-F238E27FC236}">
              <a16:creationId xmlns:a16="http://schemas.microsoft.com/office/drawing/2014/main" id="{00000000-0008-0000-0100-00004C02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593" name="Shape 7">
          <a:extLst>
            <a:ext uri="{FF2B5EF4-FFF2-40B4-BE49-F238E27FC236}">
              <a16:creationId xmlns:a16="http://schemas.microsoft.com/office/drawing/2014/main" id="{00000000-0008-0000-0100-00004D02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594" name="Shape 7">
          <a:extLst>
            <a:ext uri="{FF2B5EF4-FFF2-40B4-BE49-F238E27FC236}">
              <a16:creationId xmlns:a16="http://schemas.microsoft.com/office/drawing/2014/main" id="{00000000-0008-0000-0100-00004E02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595" name="Shape 7">
          <a:extLst>
            <a:ext uri="{FF2B5EF4-FFF2-40B4-BE49-F238E27FC236}">
              <a16:creationId xmlns:a16="http://schemas.microsoft.com/office/drawing/2014/main" id="{00000000-0008-0000-0100-00004F02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596" name="Shape 7">
          <a:extLst>
            <a:ext uri="{FF2B5EF4-FFF2-40B4-BE49-F238E27FC236}">
              <a16:creationId xmlns:a16="http://schemas.microsoft.com/office/drawing/2014/main" id="{00000000-0008-0000-0100-00005002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597" name="Shape 7">
          <a:extLst>
            <a:ext uri="{FF2B5EF4-FFF2-40B4-BE49-F238E27FC236}">
              <a16:creationId xmlns:a16="http://schemas.microsoft.com/office/drawing/2014/main" id="{00000000-0008-0000-0100-00005102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598" name="Shape 7">
          <a:extLst>
            <a:ext uri="{FF2B5EF4-FFF2-40B4-BE49-F238E27FC236}">
              <a16:creationId xmlns:a16="http://schemas.microsoft.com/office/drawing/2014/main" id="{00000000-0008-0000-0100-00005202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599" name="Shape 7">
          <a:extLst>
            <a:ext uri="{FF2B5EF4-FFF2-40B4-BE49-F238E27FC236}">
              <a16:creationId xmlns:a16="http://schemas.microsoft.com/office/drawing/2014/main" id="{00000000-0008-0000-0100-00005302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600" name="Shape 7">
          <a:extLst>
            <a:ext uri="{FF2B5EF4-FFF2-40B4-BE49-F238E27FC236}">
              <a16:creationId xmlns:a16="http://schemas.microsoft.com/office/drawing/2014/main" id="{00000000-0008-0000-0100-00005402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601" name="Shape 7">
          <a:extLst>
            <a:ext uri="{FF2B5EF4-FFF2-40B4-BE49-F238E27FC236}">
              <a16:creationId xmlns:a16="http://schemas.microsoft.com/office/drawing/2014/main" id="{00000000-0008-0000-0100-00005502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602" name="Shape 7">
          <a:extLst>
            <a:ext uri="{FF2B5EF4-FFF2-40B4-BE49-F238E27FC236}">
              <a16:creationId xmlns:a16="http://schemas.microsoft.com/office/drawing/2014/main" id="{00000000-0008-0000-0100-00005602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603" name="Shape 7">
          <a:extLst>
            <a:ext uri="{FF2B5EF4-FFF2-40B4-BE49-F238E27FC236}">
              <a16:creationId xmlns:a16="http://schemas.microsoft.com/office/drawing/2014/main" id="{00000000-0008-0000-0100-00005702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604" name="Shape 8">
          <a:extLst>
            <a:ext uri="{FF2B5EF4-FFF2-40B4-BE49-F238E27FC236}">
              <a16:creationId xmlns:a16="http://schemas.microsoft.com/office/drawing/2014/main" id="{00000000-0008-0000-0100-00005802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605" name="Shape 8">
          <a:extLst>
            <a:ext uri="{FF2B5EF4-FFF2-40B4-BE49-F238E27FC236}">
              <a16:creationId xmlns:a16="http://schemas.microsoft.com/office/drawing/2014/main" id="{00000000-0008-0000-0100-00005902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606" name="Shape 8">
          <a:extLst>
            <a:ext uri="{FF2B5EF4-FFF2-40B4-BE49-F238E27FC236}">
              <a16:creationId xmlns:a16="http://schemas.microsoft.com/office/drawing/2014/main" id="{00000000-0008-0000-0100-00005A02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607" name="Shape 8">
          <a:extLst>
            <a:ext uri="{FF2B5EF4-FFF2-40B4-BE49-F238E27FC236}">
              <a16:creationId xmlns:a16="http://schemas.microsoft.com/office/drawing/2014/main" id="{00000000-0008-0000-0100-00005B02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608" name="Shape 8">
          <a:extLst>
            <a:ext uri="{FF2B5EF4-FFF2-40B4-BE49-F238E27FC236}">
              <a16:creationId xmlns:a16="http://schemas.microsoft.com/office/drawing/2014/main" id="{00000000-0008-0000-0100-00005C02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609" name="Shape 8">
          <a:extLst>
            <a:ext uri="{FF2B5EF4-FFF2-40B4-BE49-F238E27FC236}">
              <a16:creationId xmlns:a16="http://schemas.microsoft.com/office/drawing/2014/main" id="{00000000-0008-0000-0100-00005D02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610" name="Shape 8">
          <a:extLst>
            <a:ext uri="{FF2B5EF4-FFF2-40B4-BE49-F238E27FC236}">
              <a16:creationId xmlns:a16="http://schemas.microsoft.com/office/drawing/2014/main" id="{00000000-0008-0000-0100-00005E02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611" name="Shape 8">
          <a:extLst>
            <a:ext uri="{FF2B5EF4-FFF2-40B4-BE49-F238E27FC236}">
              <a16:creationId xmlns:a16="http://schemas.microsoft.com/office/drawing/2014/main" id="{00000000-0008-0000-0100-00005F02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612" name="Shape 8">
          <a:extLst>
            <a:ext uri="{FF2B5EF4-FFF2-40B4-BE49-F238E27FC236}">
              <a16:creationId xmlns:a16="http://schemas.microsoft.com/office/drawing/2014/main" id="{00000000-0008-0000-0100-00006002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613" name="Shape 8">
          <a:extLst>
            <a:ext uri="{FF2B5EF4-FFF2-40B4-BE49-F238E27FC236}">
              <a16:creationId xmlns:a16="http://schemas.microsoft.com/office/drawing/2014/main" id="{00000000-0008-0000-0100-00006102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614" name="Shape 8">
          <a:extLst>
            <a:ext uri="{FF2B5EF4-FFF2-40B4-BE49-F238E27FC236}">
              <a16:creationId xmlns:a16="http://schemas.microsoft.com/office/drawing/2014/main" id="{00000000-0008-0000-0100-00006202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615" name="Shape 8">
          <a:extLst>
            <a:ext uri="{FF2B5EF4-FFF2-40B4-BE49-F238E27FC236}">
              <a16:creationId xmlns:a16="http://schemas.microsoft.com/office/drawing/2014/main" id="{00000000-0008-0000-0100-00006302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616" name="Shape 8">
          <a:extLst>
            <a:ext uri="{FF2B5EF4-FFF2-40B4-BE49-F238E27FC236}">
              <a16:creationId xmlns:a16="http://schemas.microsoft.com/office/drawing/2014/main" id="{00000000-0008-0000-0100-00006402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617" name="Shape 8">
          <a:extLst>
            <a:ext uri="{FF2B5EF4-FFF2-40B4-BE49-F238E27FC236}">
              <a16:creationId xmlns:a16="http://schemas.microsoft.com/office/drawing/2014/main" id="{00000000-0008-0000-0100-00006502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618" name="Shape 8">
          <a:extLst>
            <a:ext uri="{FF2B5EF4-FFF2-40B4-BE49-F238E27FC236}">
              <a16:creationId xmlns:a16="http://schemas.microsoft.com/office/drawing/2014/main" id="{00000000-0008-0000-0100-00006602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619" name="Shape 8">
          <a:extLst>
            <a:ext uri="{FF2B5EF4-FFF2-40B4-BE49-F238E27FC236}">
              <a16:creationId xmlns:a16="http://schemas.microsoft.com/office/drawing/2014/main" id="{00000000-0008-0000-0100-00006702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620" name="Shape 8">
          <a:extLst>
            <a:ext uri="{FF2B5EF4-FFF2-40B4-BE49-F238E27FC236}">
              <a16:creationId xmlns:a16="http://schemas.microsoft.com/office/drawing/2014/main" id="{00000000-0008-0000-0100-00006802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621" name="Shape 8">
          <a:extLst>
            <a:ext uri="{FF2B5EF4-FFF2-40B4-BE49-F238E27FC236}">
              <a16:creationId xmlns:a16="http://schemas.microsoft.com/office/drawing/2014/main" id="{00000000-0008-0000-0100-00006902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622" name="Shape 8">
          <a:extLst>
            <a:ext uri="{FF2B5EF4-FFF2-40B4-BE49-F238E27FC236}">
              <a16:creationId xmlns:a16="http://schemas.microsoft.com/office/drawing/2014/main" id="{00000000-0008-0000-0100-00006A02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623" name="Shape 8">
          <a:extLst>
            <a:ext uri="{FF2B5EF4-FFF2-40B4-BE49-F238E27FC236}">
              <a16:creationId xmlns:a16="http://schemas.microsoft.com/office/drawing/2014/main" id="{00000000-0008-0000-0100-00006B02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624" name="Shape 8">
          <a:extLst>
            <a:ext uri="{FF2B5EF4-FFF2-40B4-BE49-F238E27FC236}">
              <a16:creationId xmlns:a16="http://schemas.microsoft.com/office/drawing/2014/main" id="{00000000-0008-0000-0100-00006C02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625" name="Shape 8">
          <a:extLst>
            <a:ext uri="{FF2B5EF4-FFF2-40B4-BE49-F238E27FC236}">
              <a16:creationId xmlns:a16="http://schemas.microsoft.com/office/drawing/2014/main" id="{00000000-0008-0000-0100-00006D02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626" name="Shape 8">
          <a:extLst>
            <a:ext uri="{FF2B5EF4-FFF2-40B4-BE49-F238E27FC236}">
              <a16:creationId xmlns:a16="http://schemas.microsoft.com/office/drawing/2014/main" id="{00000000-0008-0000-0100-00006E02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627" name="Shape 8">
          <a:extLst>
            <a:ext uri="{FF2B5EF4-FFF2-40B4-BE49-F238E27FC236}">
              <a16:creationId xmlns:a16="http://schemas.microsoft.com/office/drawing/2014/main" id="{00000000-0008-0000-0100-00006F02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628" name="Shape 7">
          <a:extLst>
            <a:ext uri="{FF2B5EF4-FFF2-40B4-BE49-F238E27FC236}">
              <a16:creationId xmlns:a16="http://schemas.microsoft.com/office/drawing/2014/main" id="{00000000-0008-0000-0100-00007002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629" name="Shape 7">
          <a:extLst>
            <a:ext uri="{FF2B5EF4-FFF2-40B4-BE49-F238E27FC236}">
              <a16:creationId xmlns:a16="http://schemas.microsoft.com/office/drawing/2014/main" id="{00000000-0008-0000-0100-00007102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630" name="Shape 7">
          <a:extLst>
            <a:ext uri="{FF2B5EF4-FFF2-40B4-BE49-F238E27FC236}">
              <a16:creationId xmlns:a16="http://schemas.microsoft.com/office/drawing/2014/main" id="{00000000-0008-0000-0100-00007202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631" name="Shape 7">
          <a:extLst>
            <a:ext uri="{FF2B5EF4-FFF2-40B4-BE49-F238E27FC236}">
              <a16:creationId xmlns:a16="http://schemas.microsoft.com/office/drawing/2014/main" id="{00000000-0008-0000-0100-00007302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632" name="Shape 7">
          <a:extLst>
            <a:ext uri="{FF2B5EF4-FFF2-40B4-BE49-F238E27FC236}">
              <a16:creationId xmlns:a16="http://schemas.microsoft.com/office/drawing/2014/main" id="{00000000-0008-0000-0100-00007402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633" name="Shape 7">
          <a:extLst>
            <a:ext uri="{FF2B5EF4-FFF2-40B4-BE49-F238E27FC236}">
              <a16:creationId xmlns:a16="http://schemas.microsoft.com/office/drawing/2014/main" id="{00000000-0008-0000-0100-00007502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634" name="Shape 7">
          <a:extLst>
            <a:ext uri="{FF2B5EF4-FFF2-40B4-BE49-F238E27FC236}">
              <a16:creationId xmlns:a16="http://schemas.microsoft.com/office/drawing/2014/main" id="{00000000-0008-0000-0100-00007602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635" name="Shape 7">
          <a:extLst>
            <a:ext uri="{FF2B5EF4-FFF2-40B4-BE49-F238E27FC236}">
              <a16:creationId xmlns:a16="http://schemas.microsoft.com/office/drawing/2014/main" id="{00000000-0008-0000-0100-00007702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636" name="Shape 7">
          <a:extLst>
            <a:ext uri="{FF2B5EF4-FFF2-40B4-BE49-F238E27FC236}">
              <a16:creationId xmlns:a16="http://schemas.microsoft.com/office/drawing/2014/main" id="{00000000-0008-0000-0100-00007802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637" name="Shape 7">
          <a:extLst>
            <a:ext uri="{FF2B5EF4-FFF2-40B4-BE49-F238E27FC236}">
              <a16:creationId xmlns:a16="http://schemas.microsoft.com/office/drawing/2014/main" id="{00000000-0008-0000-0100-00007902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638" name="Shape 7">
          <a:extLst>
            <a:ext uri="{FF2B5EF4-FFF2-40B4-BE49-F238E27FC236}">
              <a16:creationId xmlns:a16="http://schemas.microsoft.com/office/drawing/2014/main" id="{00000000-0008-0000-0100-00007A02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639" name="Shape 7">
          <a:extLst>
            <a:ext uri="{FF2B5EF4-FFF2-40B4-BE49-F238E27FC236}">
              <a16:creationId xmlns:a16="http://schemas.microsoft.com/office/drawing/2014/main" id="{00000000-0008-0000-0100-00007B02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640" name="Shape 7">
          <a:extLst>
            <a:ext uri="{FF2B5EF4-FFF2-40B4-BE49-F238E27FC236}">
              <a16:creationId xmlns:a16="http://schemas.microsoft.com/office/drawing/2014/main" id="{00000000-0008-0000-0100-00007C02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641" name="Shape 7">
          <a:extLst>
            <a:ext uri="{FF2B5EF4-FFF2-40B4-BE49-F238E27FC236}">
              <a16:creationId xmlns:a16="http://schemas.microsoft.com/office/drawing/2014/main" id="{00000000-0008-0000-0100-00007D02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642" name="Shape 7">
          <a:extLst>
            <a:ext uri="{FF2B5EF4-FFF2-40B4-BE49-F238E27FC236}">
              <a16:creationId xmlns:a16="http://schemas.microsoft.com/office/drawing/2014/main" id="{00000000-0008-0000-0100-00007E02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643" name="Shape 7">
          <a:extLst>
            <a:ext uri="{FF2B5EF4-FFF2-40B4-BE49-F238E27FC236}">
              <a16:creationId xmlns:a16="http://schemas.microsoft.com/office/drawing/2014/main" id="{00000000-0008-0000-0100-00007F02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644" name="Shape 7">
          <a:extLst>
            <a:ext uri="{FF2B5EF4-FFF2-40B4-BE49-F238E27FC236}">
              <a16:creationId xmlns:a16="http://schemas.microsoft.com/office/drawing/2014/main" id="{00000000-0008-0000-0100-00008002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645" name="Shape 7">
          <a:extLst>
            <a:ext uri="{FF2B5EF4-FFF2-40B4-BE49-F238E27FC236}">
              <a16:creationId xmlns:a16="http://schemas.microsoft.com/office/drawing/2014/main" id="{00000000-0008-0000-0100-00008102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646" name="Shape 7">
          <a:extLst>
            <a:ext uri="{FF2B5EF4-FFF2-40B4-BE49-F238E27FC236}">
              <a16:creationId xmlns:a16="http://schemas.microsoft.com/office/drawing/2014/main" id="{00000000-0008-0000-0100-00008202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647" name="Shape 7">
          <a:extLst>
            <a:ext uri="{FF2B5EF4-FFF2-40B4-BE49-F238E27FC236}">
              <a16:creationId xmlns:a16="http://schemas.microsoft.com/office/drawing/2014/main" id="{00000000-0008-0000-0100-00008302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648" name="Shape 7">
          <a:extLst>
            <a:ext uri="{FF2B5EF4-FFF2-40B4-BE49-F238E27FC236}">
              <a16:creationId xmlns:a16="http://schemas.microsoft.com/office/drawing/2014/main" id="{00000000-0008-0000-0100-00008402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649" name="Shape 7">
          <a:extLst>
            <a:ext uri="{FF2B5EF4-FFF2-40B4-BE49-F238E27FC236}">
              <a16:creationId xmlns:a16="http://schemas.microsoft.com/office/drawing/2014/main" id="{00000000-0008-0000-0100-00008502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650" name="Shape 7">
          <a:extLst>
            <a:ext uri="{FF2B5EF4-FFF2-40B4-BE49-F238E27FC236}">
              <a16:creationId xmlns:a16="http://schemas.microsoft.com/office/drawing/2014/main" id="{00000000-0008-0000-0100-00008602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651" name="Shape 7">
          <a:extLst>
            <a:ext uri="{FF2B5EF4-FFF2-40B4-BE49-F238E27FC236}">
              <a16:creationId xmlns:a16="http://schemas.microsoft.com/office/drawing/2014/main" id="{00000000-0008-0000-0100-00008702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652" name="Shape 7">
          <a:extLst>
            <a:ext uri="{FF2B5EF4-FFF2-40B4-BE49-F238E27FC236}">
              <a16:creationId xmlns:a16="http://schemas.microsoft.com/office/drawing/2014/main" id="{00000000-0008-0000-0100-00008802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653" name="Shape 7">
          <a:extLst>
            <a:ext uri="{FF2B5EF4-FFF2-40B4-BE49-F238E27FC236}">
              <a16:creationId xmlns:a16="http://schemas.microsoft.com/office/drawing/2014/main" id="{00000000-0008-0000-0100-00008902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654" name="Shape 7">
          <a:extLst>
            <a:ext uri="{FF2B5EF4-FFF2-40B4-BE49-F238E27FC236}">
              <a16:creationId xmlns:a16="http://schemas.microsoft.com/office/drawing/2014/main" id="{00000000-0008-0000-0100-00008A02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655" name="Shape 7">
          <a:extLst>
            <a:ext uri="{FF2B5EF4-FFF2-40B4-BE49-F238E27FC236}">
              <a16:creationId xmlns:a16="http://schemas.microsoft.com/office/drawing/2014/main" id="{00000000-0008-0000-0100-00008B02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656" name="Shape 7">
          <a:extLst>
            <a:ext uri="{FF2B5EF4-FFF2-40B4-BE49-F238E27FC236}">
              <a16:creationId xmlns:a16="http://schemas.microsoft.com/office/drawing/2014/main" id="{00000000-0008-0000-0100-00008C02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657" name="Shape 7">
          <a:extLst>
            <a:ext uri="{FF2B5EF4-FFF2-40B4-BE49-F238E27FC236}">
              <a16:creationId xmlns:a16="http://schemas.microsoft.com/office/drawing/2014/main" id="{00000000-0008-0000-0100-00008D02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658" name="Shape 7">
          <a:extLst>
            <a:ext uri="{FF2B5EF4-FFF2-40B4-BE49-F238E27FC236}">
              <a16:creationId xmlns:a16="http://schemas.microsoft.com/office/drawing/2014/main" id="{00000000-0008-0000-0100-00008E02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659" name="Shape 7">
          <a:extLst>
            <a:ext uri="{FF2B5EF4-FFF2-40B4-BE49-F238E27FC236}">
              <a16:creationId xmlns:a16="http://schemas.microsoft.com/office/drawing/2014/main" id="{00000000-0008-0000-0100-00008F02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660" name="Shape 7">
          <a:extLst>
            <a:ext uri="{FF2B5EF4-FFF2-40B4-BE49-F238E27FC236}">
              <a16:creationId xmlns:a16="http://schemas.microsoft.com/office/drawing/2014/main" id="{00000000-0008-0000-0100-00009002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661" name="Shape 7">
          <a:extLst>
            <a:ext uri="{FF2B5EF4-FFF2-40B4-BE49-F238E27FC236}">
              <a16:creationId xmlns:a16="http://schemas.microsoft.com/office/drawing/2014/main" id="{00000000-0008-0000-0100-00009102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662" name="Shape 7">
          <a:extLst>
            <a:ext uri="{FF2B5EF4-FFF2-40B4-BE49-F238E27FC236}">
              <a16:creationId xmlns:a16="http://schemas.microsoft.com/office/drawing/2014/main" id="{00000000-0008-0000-0100-00009202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663" name="Shape 7">
          <a:extLst>
            <a:ext uri="{FF2B5EF4-FFF2-40B4-BE49-F238E27FC236}">
              <a16:creationId xmlns:a16="http://schemas.microsoft.com/office/drawing/2014/main" id="{00000000-0008-0000-0100-00009302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664" name="Shape 7">
          <a:extLst>
            <a:ext uri="{FF2B5EF4-FFF2-40B4-BE49-F238E27FC236}">
              <a16:creationId xmlns:a16="http://schemas.microsoft.com/office/drawing/2014/main" id="{00000000-0008-0000-0100-00009402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665" name="Shape 7">
          <a:extLst>
            <a:ext uri="{FF2B5EF4-FFF2-40B4-BE49-F238E27FC236}">
              <a16:creationId xmlns:a16="http://schemas.microsoft.com/office/drawing/2014/main" id="{00000000-0008-0000-0100-00009502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666" name="Shape 7">
          <a:extLst>
            <a:ext uri="{FF2B5EF4-FFF2-40B4-BE49-F238E27FC236}">
              <a16:creationId xmlns:a16="http://schemas.microsoft.com/office/drawing/2014/main" id="{00000000-0008-0000-0100-00009602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667" name="Shape 7">
          <a:extLst>
            <a:ext uri="{FF2B5EF4-FFF2-40B4-BE49-F238E27FC236}">
              <a16:creationId xmlns:a16="http://schemas.microsoft.com/office/drawing/2014/main" id="{00000000-0008-0000-0100-00009702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668" name="Shape 7">
          <a:extLst>
            <a:ext uri="{FF2B5EF4-FFF2-40B4-BE49-F238E27FC236}">
              <a16:creationId xmlns:a16="http://schemas.microsoft.com/office/drawing/2014/main" id="{00000000-0008-0000-0100-00009802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669" name="Shape 7">
          <a:extLst>
            <a:ext uri="{FF2B5EF4-FFF2-40B4-BE49-F238E27FC236}">
              <a16:creationId xmlns:a16="http://schemas.microsoft.com/office/drawing/2014/main" id="{00000000-0008-0000-0100-00009902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670" name="Shape 7">
          <a:extLst>
            <a:ext uri="{FF2B5EF4-FFF2-40B4-BE49-F238E27FC236}">
              <a16:creationId xmlns:a16="http://schemas.microsoft.com/office/drawing/2014/main" id="{00000000-0008-0000-0100-00009A02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671" name="Shape 7">
          <a:extLst>
            <a:ext uri="{FF2B5EF4-FFF2-40B4-BE49-F238E27FC236}">
              <a16:creationId xmlns:a16="http://schemas.microsoft.com/office/drawing/2014/main" id="{00000000-0008-0000-0100-00009B02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672" name="Shape 7">
          <a:extLst>
            <a:ext uri="{FF2B5EF4-FFF2-40B4-BE49-F238E27FC236}">
              <a16:creationId xmlns:a16="http://schemas.microsoft.com/office/drawing/2014/main" id="{00000000-0008-0000-0100-00009C02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673" name="Shape 7">
          <a:extLst>
            <a:ext uri="{FF2B5EF4-FFF2-40B4-BE49-F238E27FC236}">
              <a16:creationId xmlns:a16="http://schemas.microsoft.com/office/drawing/2014/main" id="{00000000-0008-0000-0100-00009D02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674" name="Shape 7">
          <a:extLst>
            <a:ext uri="{FF2B5EF4-FFF2-40B4-BE49-F238E27FC236}">
              <a16:creationId xmlns:a16="http://schemas.microsoft.com/office/drawing/2014/main" id="{00000000-0008-0000-0100-00009E02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675" name="Shape 7">
          <a:extLst>
            <a:ext uri="{FF2B5EF4-FFF2-40B4-BE49-F238E27FC236}">
              <a16:creationId xmlns:a16="http://schemas.microsoft.com/office/drawing/2014/main" id="{00000000-0008-0000-0100-00009F02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676" name="Shape 8">
          <a:extLst>
            <a:ext uri="{FF2B5EF4-FFF2-40B4-BE49-F238E27FC236}">
              <a16:creationId xmlns:a16="http://schemas.microsoft.com/office/drawing/2014/main" id="{00000000-0008-0000-0100-0000A002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677" name="Shape 8">
          <a:extLst>
            <a:ext uri="{FF2B5EF4-FFF2-40B4-BE49-F238E27FC236}">
              <a16:creationId xmlns:a16="http://schemas.microsoft.com/office/drawing/2014/main" id="{00000000-0008-0000-0100-0000A102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678" name="Shape 8">
          <a:extLst>
            <a:ext uri="{FF2B5EF4-FFF2-40B4-BE49-F238E27FC236}">
              <a16:creationId xmlns:a16="http://schemas.microsoft.com/office/drawing/2014/main" id="{00000000-0008-0000-0100-0000A202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679" name="Shape 8">
          <a:extLst>
            <a:ext uri="{FF2B5EF4-FFF2-40B4-BE49-F238E27FC236}">
              <a16:creationId xmlns:a16="http://schemas.microsoft.com/office/drawing/2014/main" id="{00000000-0008-0000-0100-0000A302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680" name="Shape 8">
          <a:extLst>
            <a:ext uri="{FF2B5EF4-FFF2-40B4-BE49-F238E27FC236}">
              <a16:creationId xmlns:a16="http://schemas.microsoft.com/office/drawing/2014/main" id="{00000000-0008-0000-0100-0000A402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681" name="Shape 8">
          <a:extLst>
            <a:ext uri="{FF2B5EF4-FFF2-40B4-BE49-F238E27FC236}">
              <a16:creationId xmlns:a16="http://schemas.microsoft.com/office/drawing/2014/main" id="{00000000-0008-0000-0100-0000A502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682" name="Shape 8">
          <a:extLst>
            <a:ext uri="{FF2B5EF4-FFF2-40B4-BE49-F238E27FC236}">
              <a16:creationId xmlns:a16="http://schemas.microsoft.com/office/drawing/2014/main" id="{00000000-0008-0000-0100-0000A602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683" name="Shape 8">
          <a:extLst>
            <a:ext uri="{FF2B5EF4-FFF2-40B4-BE49-F238E27FC236}">
              <a16:creationId xmlns:a16="http://schemas.microsoft.com/office/drawing/2014/main" id="{00000000-0008-0000-0100-0000A702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684" name="Shape 8">
          <a:extLst>
            <a:ext uri="{FF2B5EF4-FFF2-40B4-BE49-F238E27FC236}">
              <a16:creationId xmlns:a16="http://schemas.microsoft.com/office/drawing/2014/main" id="{00000000-0008-0000-0100-0000A802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685" name="Shape 8">
          <a:extLst>
            <a:ext uri="{FF2B5EF4-FFF2-40B4-BE49-F238E27FC236}">
              <a16:creationId xmlns:a16="http://schemas.microsoft.com/office/drawing/2014/main" id="{00000000-0008-0000-0100-0000A902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686" name="Shape 8">
          <a:extLst>
            <a:ext uri="{FF2B5EF4-FFF2-40B4-BE49-F238E27FC236}">
              <a16:creationId xmlns:a16="http://schemas.microsoft.com/office/drawing/2014/main" id="{00000000-0008-0000-0100-0000AA02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687" name="Shape 8">
          <a:extLst>
            <a:ext uri="{FF2B5EF4-FFF2-40B4-BE49-F238E27FC236}">
              <a16:creationId xmlns:a16="http://schemas.microsoft.com/office/drawing/2014/main" id="{00000000-0008-0000-0100-0000AB02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688" name="Shape 8">
          <a:extLst>
            <a:ext uri="{FF2B5EF4-FFF2-40B4-BE49-F238E27FC236}">
              <a16:creationId xmlns:a16="http://schemas.microsoft.com/office/drawing/2014/main" id="{00000000-0008-0000-0100-0000AC02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689" name="Shape 8">
          <a:extLst>
            <a:ext uri="{FF2B5EF4-FFF2-40B4-BE49-F238E27FC236}">
              <a16:creationId xmlns:a16="http://schemas.microsoft.com/office/drawing/2014/main" id="{00000000-0008-0000-0100-0000AD02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690" name="Shape 8">
          <a:extLst>
            <a:ext uri="{FF2B5EF4-FFF2-40B4-BE49-F238E27FC236}">
              <a16:creationId xmlns:a16="http://schemas.microsoft.com/office/drawing/2014/main" id="{00000000-0008-0000-0100-0000AE02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691" name="Shape 8">
          <a:extLst>
            <a:ext uri="{FF2B5EF4-FFF2-40B4-BE49-F238E27FC236}">
              <a16:creationId xmlns:a16="http://schemas.microsoft.com/office/drawing/2014/main" id="{00000000-0008-0000-0100-0000AF02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692" name="Shape 8">
          <a:extLst>
            <a:ext uri="{FF2B5EF4-FFF2-40B4-BE49-F238E27FC236}">
              <a16:creationId xmlns:a16="http://schemas.microsoft.com/office/drawing/2014/main" id="{00000000-0008-0000-0100-0000B002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693" name="Shape 8">
          <a:extLst>
            <a:ext uri="{FF2B5EF4-FFF2-40B4-BE49-F238E27FC236}">
              <a16:creationId xmlns:a16="http://schemas.microsoft.com/office/drawing/2014/main" id="{00000000-0008-0000-0100-0000B102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694" name="Shape 8">
          <a:extLst>
            <a:ext uri="{FF2B5EF4-FFF2-40B4-BE49-F238E27FC236}">
              <a16:creationId xmlns:a16="http://schemas.microsoft.com/office/drawing/2014/main" id="{00000000-0008-0000-0100-0000B202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695" name="Shape 8">
          <a:extLst>
            <a:ext uri="{FF2B5EF4-FFF2-40B4-BE49-F238E27FC236}">
              <a16:creationId xmlns:a16="http://schemas.microsoft.com/office/drawing/2014/main" id="{00000000-0008-0000-0100-0000B302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696" name="Shape 8">
          <a:extLst>
            <a:ext uri="{FF2B5EF4-FFF2-40B4-BE49-F238E27FC236}">
              <a16:creationId xmlns:a16="http://schemas.microsoft.com/office/drawing/2014/main" id="{00000000-0008-0000-0100-0000B402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697" name="Shape 8">
          <a:extLst>
            <a:ext uri="{FF2B5EF4-FFF2-40B4-BE49-F238E27FC236}">
              <a16:creationId xmlns:a16="http://schemas.microsoft.com/office/drawing/2014/main" id="{00000000-0008-0000-0100-0000B502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698" name="Shape 8">
          <a:extLst>
            <a:ext uri="{FF2B5EF4-FFF2-40B4-BE49-F238E27FC236}">
              <a16:creationId xmlns:a16="http://schemas.microsoft.com/office/drawing/2014/main" id="{00000000-0008-0000-0100-0000B602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699" name="Shape 8">
          <a:extLst>
            <a:ext uri="{FF2B5EF4-FFF2-40B4-BE49-F238E27FC236}">
              <a16:creationId xmlns:a16="http://schemas.microsoft.com/office/drawing/2014/main" id="{00000000-0008-0000-0100-0000B702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700" name="Shape 7">
          <a:extLst>
            <a:ext uri="{FF2B5EF4-FFF2-40B4-BE49-F238E27FC236}">
              <a16:creationId xmlns:a16="http://schemas.microsoft.com/office/drawing/2014/main" id="{00000000-0008-0000-0100-0000B802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701" name="Shape 7">
          <a:extLst>
            <a:ext uri="{FF2B5EF4-FFF2-40B4-BE49-F238E27FC236}">
              <a16:creationId xmlns:a16="http://schemas.microsoft.com/office/drawing/2014/main" id="{00000000-0008-0000-0100-0000B902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702" name="Shape 7">
          <a:extLst>
            <a:ext uri="{FF2B5EF4-FFF2-40B4-BE49-F238E27FC236}">
              <a16:creationId xmlns:a16="http://schemas.microsoft.com/office/drawing/2014/main" id="{00000000-0008-0000-0100-0000BA02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703" name="Shape 7">
          <a:extLst>
            <a:ext uri="{FF2B5EF4-FFF2-40B4-BE49-F238E27FC236}">
              <a16:creationId xmlns:a16="http://schemas.microsoft.com/office/drawing/2014/main" id="{00000000-0008-0000-0100-0000BB02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704" name="Shape 7">
          <a:extLst>
            <a:ext uri="{FF2B5EF4-FFF2-40B4-BE49-F238E27FC236}">
              <a16:creationId xmlns:a16="http://schemas.microsoft.com/office/drawing/2014/main" id="{00000000-0008-0000-0100-0000BC02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705" name="Shape 7">
          <a:extLst>
            <a:ext uri="{FF2B5EF4-FFF2-40B4-BE49-F238E27FC236}">
              <a16:creationId xmlns:a16="http://schemas.microsoft.com/office/drawing/2014/main" id="{00000000-0008-0000-0100-0000BD02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706" name="Shape 7">
          <a:extLst>
            <a:ext uri="{FF2B5EF4-FFF2-40B4-BE49-F238E27FC236}">
              <a16:creationId xmlns:a16="http://schemas.microsoft.com/office/drawing/2014/main" id="{00000000-0008-0000-0100-0000BE02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707" name="Shape 7">
          <a:extLst>
            <a:ext uri="{FF2B5EF4-FFF2-40B4-BE49-F238E27FC236}">
              <a16:creationId xmlns:a16="http://schemas.microsoft.com/office/drawing/2014/main" id="{00000000-0008-0000-0100-0000BF02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708" name="Shape 7">
          <a:extLst>
            <a:ext uri="{FF2B5EF4-FFF2-40B4-BE49-F238E27FC236}">
              <a16:creationId xmlns:a16="http://schemas.microsoft.com/office/drawing/2014/main" id="{00000000-0008-0000-0100-0000C002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709" name="Shape 7">
          <a:extLst>
            <a:ext uri="{FF2B5EF4-FFF2-40B4-BE49-F238E27FC236}">
              <a16:creationId xmlns:a16="http://schemas.microsoft.com/office/drawing/2014/main" id="{00000000-0008-0000-0100-0000C102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710" name="Shape 7">
          <a:extLst>
            <a:ext uri="{FF2B5EF4-FFF2-40B4-BE49-F238E27FC236}">
              <a16:creationId xmlns:a16="http://schemas.microsoft.com/office/drawing/2014/main" id="{00000000-0008-0000-0100-0000C202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711" name="Shape 7">
          <a:extLst>
            <a:ext uri="{FF2B5EF4-FFF2-40B4-BE49-F238E27FC236}">
              <a16:creationId xmlns:a16="http://schemas.microsoft.com/office/drawing/2014/main" id="{00000000-0008-0000-0100-0000C302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712" name="Shape 7">
          <a:extLst>
            <a:ext uri="{FF2B5EF4-FFF2-40B4-BE49-F238E27FC236}">
              <a16:creationId xmlns:a16="http://schemas.microsoft.com/office/drawing/2014/main" id="{00000000-0008-0000-0100-0000C402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713" name="Shape 7">
          <a:extLst>
            <a:ext uri="{FF2B5EF4-FFF2-40B4-BE49-F238E27FC236}">
              <a16:creationId xmlns:a16="http://schemas.microsoft.com/office/drawing/2014/main" id="{00000000-0008-0000-0100-0000C502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714" name="Shape 7">
          <a:extLst>
            <a:ext uri="{FF2B5EF4-FFF2-40B4-BE49-F238E27FC236}">
              <a16:creationId xmlns:a16="http://schemas.microsoft.com/office/drawing/2014/main" id="{00000000-0008-0000-0100-0000C602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715" name="Shape 7">
          <a:extLst>
            <a:ext uri="{FF2B5EF4-FFF2-40B4-BE49-F238E27FC236}">
              <a16:creationId xmlns:a16="http://schemas.microsoft.com/office/drawing/2014/main" id="{00000000-0008-0000-0100-0000C702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716" name="Shape 7">
          <a:extLst>
            <a:ext uri="{FF2B5EF4-FFF2-40B4-BE49-F238E27FC236}">
              <a16:creationId xmlns:a16="http://schemas.microsoft.com/office/drawing/2014/main" id="{00000000-0008-0000-0100-0000C802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717" name="Shape 7">
          <a:extLst>
            <a:ext uri="{FF2B5EF4-FFF2-40B4-BE49-F238E27FC236}">
              <a16:creationId xmlns:a16="http://schemas.microsoft.com/office/drawing/2014/main" id="{00000000-0008-0000-0100-0000C902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718" name="Shape 7">
          <a:extLst>
            <a:ext uri="{FF2B5EF4-FFF2-40B4-BE49-F238E27FC236}">
              <a16:creationId xmlns:a16="http://schemas.microsoft.com/office/drawing/2014/main" id="{00000000-0008-0000-0100-0000CA02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719" name="Shape 7">
          <a:extLst>
            <a:ext uri="{FF2B5EF4-FFF2-40B4-BE49-F238E27FC236}">
              <a16:creationId xmlns:a16="http://schemas.microsoft.com/office/drawing/2014/main" id="{00000000-0008-0000-0100-0000CB02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720" name="Shape 7">
          <a:extLst>
            <a:ext uri="{FF2B5EF4-FFF2-40B4-BE49-F238E27FC236}">
              <a16:creationId xmlns:a16="http://schemas.microsoft.com/office/drawing/2014/main" id="{00000000-0008-0000-0100-0000CC02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721" name="Shape 7">
          <a:extLst>
            <a:ext uri="{FF2B5EF4-FFF2-40B4-BE49-F238E27FC236}">
              <a16:creationId xmlns:a16="http://schemas.microsoft.com/office/drawing/2014/main" id="{00000000-0008-0000-0100-0000CD02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722" name="Shape 7">
          <a:extLst>
            <a:ext uri="{FF2B5EF4-FFF2-40B4-BE49-F238E27FC236}">
              <a16:creationId xmlns:a16="http://schemas.microsoft.com/office/drawing/2014/main" id="{00000000-0008-0000-0100-0000CE02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723" name="Shape 7">
          <a:extLst>
            <a:ext uri="{FF2B5EF4-FFF2-40B4-BE49-F238E27FC236}">
              <a16:creationId xmlns:a16="http://schemas.microsoft.com/office/drawing/2014/main" id="{00000000-0008-0000-0100-0000CF02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724" name="Shape 8">
          <a:extLst>
            <a:ext uri="{FF2B5EF4-FFF2-40B4-BE49-F238E27FC236}">
              <a16:creationId xmlns:a16="http://schemas.microsoft.com/office/drawing/2014/main" id="{00000000-0008-0000-0100-0000D002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725" name="Shape 8">
          <a:extLst>
            <a:ext uri="{FF2B5EF4-FFF2-40B4-BE49-F238E27FC236}">
              <a16:creationId xmlns:a16="http://schemas.microsoft.com/office/drawing/2014/main" id="{00000000-0008-0000-0100-0000D102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726" name="Shape 8">
          <a:extLst>
            <a:ext uri="{FF2B5EF4-FFF2-40B4-BE49-F238E27FC236}">
              <a16:creationId xmlns:a16="http://schemas.microsoft.com/office/drawing/2014/main" id="{00000000-0008-0000-0100-0000D202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727" name="Shape 8">
          <a:extLst>
            <a:ext uri="{FF2B5EF4-FFF2-40B4-BE49-F238E27FC236}">
              <a16:creationId xmlns:a16="http://schemas.microsoft.com/office/drawing/2014/main" id="{00000000-0008-0000-0100-0000D302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728" name="Shape 8">
          <a:extLst>
            <a:ext uri="{FF2B5EF4-FFF2-40B4-BE49-F238E27FC236}">
              <a16:creationId xmlns:a16="http://schemas.microsoft.com/office/drawing/2014/main" id="{00000000-0008-0000-0100-0000D402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729" name="Shape 8">
          <a:extLst>
            <a:ext uri="{FF2B5EF4-FFF2-40B4-BE49-F238E27FC236}">
              <a16:creationId xmlns:a16="http://schemas.microsoft.com/office/drawing/2014/main" id="{00000000-0008-0000-0100-0000D502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730" name="Shape 8">
          <a:extLst>
            <a:ext uri="{FF2B5EF4-FFF2-40B4-BE49-F238E27FC236}">
              <a16:creationId xmlns:a16="http://schemas.microsoft.com/office/drawing/2014/main" id="{00000000-0008-0000-0100-0000D602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731" name="Shape 8">
          <a:extLst>
            <a:ext uri="{FF2B5EF4-FFF2-40B4-BE49-F238E27FC236}">
              <a16:creationId xmlns:a16="http://schemas.microsoft.com/office/drawing/2014/main" id="{00000000-0008-0000-0100-0000D702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732" name="Shape 8">
          <a:extLst>
            <a:ext uri="{FF2B5EF4-FFF2-40B4-BE49-F238E27FC236}">
              <a16:creationId xmlns:a16="http://schemas.microsoft.com/office/drawing/2014/main" id="{00000000-0008-0000-0100-0000D802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733" name="Shape 8">
          <a:extLst>
            <a:ext uri="{FF2B5EF4-FFF2-40B4-BE49-F238E27FC236}">
              <a16:creationId xmlns:a16="http://schemas.microsoft.com/office/drawing/2014/main" id="{00000000-0008-0000-0100-0000D902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734" name="Shape 8">
          <a:extLst>
            <a:ext uri="{FF2B5EF4-FFF2-40B4-BE49-F238E27FC236}">
              <a16:creationId xmlns:a16="http://schemas.microsoft.com/office/drawing/2014/main" id="{00000000-0008-0000-0100-0000DA02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735" name="Shape 8">
          <a:extLst>
            <a:ext uri="{FF2B5EF4-FFF2-40B4-BE49-F238E27FC236}">
              <a16:creationId xmlns:a16="http://schemas.microsoft.com/office/drawing/2014/main" id="{00000000-0008-0000-0100-0000DB02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736" name="Shape 8">
          <a:extLst>
            <a:ext uri="{FF2B5EF4-FFF2-40B4-BE49-F238E27FC236}">
              <a16:creationId xmlns:a16="http://schemas.microsoft.com/office/drawing/2014/main" id="{00000000-0008-0000-0100-0000DC02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737" name="Shape 8">
          <a:extLst>
            <a:ext uri="{FF2B5EF4-FFF2-40B4-BE49-F238E27FC236}">
              <a16:creationId xmlns:a16="http://schemas.microsoft.com/office/drawing/2014/main" id="{00000000-0008-0000-0100-0000DD02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738" name="Shape 8">
          <a:extLst>
            <a:ext uri="{FF2B5EF4-FFF2-40B4-BE49-F238E27FC236}">
              <a16:creationId xmlns:a16="http://schemas.microsoft.com/office/drawing/2014/main" id="{00000000-0008-0000-0100-0000DE02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739" name="Shape 8">
          <a:extLst>
            <a:ext uri="{FF2B5EF4-FFF2-40B4-BE49-F238E27FC236}">
              <a16:creationId xmlns:a16="http://schemas.microsoft.com/office/drawing/2014/main" id="{00000000-0008-0000-0100-0000DF02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740" name="Shape 8">
          <a:extLst>
            <a:ext uri="{FF2B5EF4-FFF2-40B4-BE49-F238E27FC236}">
              <a16:creationId xmlns:a16="http://schemas.microsoft.com/office/drawing/2014/main" id="{00000000-0008-0000-0100-0000E002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741" name="Shape 8">
          <a:extLst>
            <a:ext uri="{FF2B5EF4-FFF2-40B4-BE49-F238E27FC236}">
              <a16:creationId xmlns:a16="http://schemas.microsoft.com/office/drawing/2014/main" id="{00000000-0008-0000-0100-0000E102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742" name="Shape 8">
          <a:extLst>
            <a:ext uri="{FF2B5EF4-FFF2-40B4-BE49-F238E27FC236}">
              <a16:creationId xmlns:a16="http://schemas.microsoft.com/office/drawing/2014/main" id="{00000000-0008-0000-0100-0000E202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743" name="Shape 8">
          <a:extLst>
            <a:ext uri="{FF2B5EF4-FFF2-40B4-BE49-F238E27FC236}">
              <a16:creationId xmlns:a16="http://schemas.microsoft.com/office/drawing/2014/main" id="{00000000-0008-0000-0100-0000E302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744" name="Shape 8">
          <a:extLst>
            <a:ext uri="{FF2B5EF4-FFF2-40B4-BE49-F238E27FC236}">
              <a16:creationId xmlns:a16="http://schemas.microsoft.com/office/drawing/2014/main" id="{00000000-0008-0000-0100-0000E402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745" name="Shape 8">
          <a:extLst>
            <a:ext uri="{FF2B5EF4-FFF2-40B4-BE49-F238E27FC236}">
              <a16:creationId xmlns:a16="http://schemas.microsoft.com/office/drawing/2014/main" id="{00000000-0008-0000-0100-0000E502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746" name="Shape 8">
          <a:extLst>
            <a:ext uri="{FF2B5EF4-FFF2-40B4-BE49-F238E27FC236}">
              <a16:creationId xmlns:a16="http://schemas.microsoft.com/office/drawing/2014/main" id="{00000000-0008-0000-0100-0000E602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747" name="Shape 8">
          <a:extLst>
            <a:ext uri="{FF2B5EF4-FFF2-40B4-BE49-F238E27FC236}">
              <a16:creationId xmlns:a16="http://schemas.microsoft.com/office/drawing/2014/main" id="{00000000-0008-0000-0100-0000E702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748" name="Shape 8">
          <a:extLst>
            <a:ext uri="{FF2B5EF4-FFF2-40B4-BE49-F238E27FC236}">
              <a16:creationId xmlns:a16="http://schemas.microsoft.com/office/drawing/2014/main" id="{00000000-0008-0000-0100-0000E802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749" name="Shape 8">
          <a:extLst>
            <a:ext uri="{FF2B5EF4-FFF2-40B4-BE49-F238E27FC236}">
              <a16:creationId xmlns:a16="http://schemas.microsoft.com/office/drawing/2014/main" id="{00000000-0008-0000-0100-0000E902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750" name="Shape 8">
          <a:extLst>
            <a:ext uri="{FF2B5EF4-FFF2-40B4-BE49-F238E27FC236}">
              <a16:creationId xmlns:a16="http://schemas.microsoft.com/office/drawing/2014/main" id="{00000000-0008-0000-0100-0000EA02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751" name="Shape 8">
          <a:extLst>
            <a:ext uri="{FF2B5EF4-FFF2-40B4-BE49-F238E27FC236}">
              <a16:creationId xmlns:a16="http://schemas.microsoft.com/office/drawing/2014/main" id="{00000000-0008-0000-0100-0000EB02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752" name="Shape 8">
          <a:extLst>
            <a:ext uri="{FF2B5EF4-FFF2-40B4-BE49-F238E27FC236}">
              <a16:creationId xmlns:a16="http://schemas.microsoft.com/office/drawing/2014/main" id="{00000000-0008-0000-0100-0000EC02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753" name="Shape 8">
          <a:extLst>
            <a:ext uri="{FF2B5EF4-FFF2-40B4-BE49-F238E27FC236}">
              <a16:creationId xmlns:a16="http://schemas.microsoft.com/office/drawing/2014/main" id="{00000000-0008-0000-0100-0000ED02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754" name="Shape 8">
          <a:extLst>
            <a:ext uri="{FF2B5EF4-FFF2-40B4-BE49-F238E27FC236}">
              <a16:creationId xmlns:a16="http://schemas.microsoft.com/office/drawing/2014/main" id="{00000000-0008-0000-0100-0000EE02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755" name="Shape 8">
          <a:extLst>
            <a:ext uri="{FF2B5EF4-FFF2-40B4-BE49-F238E27FC236}">
              <a16:creationId xmlns:a16="http://schemas.microsoft.com/office/drawing/2014/main" id="{00000000-0008-0000-0100-0000EF02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756" name="Shape 8">
          <a:extLst>
            <a:ext uri="{FF2B5EF4-FFF2-40B4-BE49-F238E27FC236}">
              <a16:creationId xmlns:a16="http://schemas.microsoft.com/office/drawing/2014/main" id="{00000000-0008-0000-0100-0000F002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757" name="Shape 8">
          <a:extLst>
            <a:ext uri="{FF2B5EF4-FFF2-40B4-BE49-F238E27FC236}">
              <a16:creationId xmlns:a16="http://schemas.microsoft.com/office/drawing/2014/main" id="{00000000-0008-0000-0100-0000F102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758" name="Shape 8">
          <a:extLst>
            <a:ext uri="{FF2B5EF4-FFF2-40B4-BE49-F238E27FC236}">
              <a16:creationId xmlns:a16="http://schemas.microsoft.com/office/drawing/2014/main" id="{00000000-0008-0000-0100-0000F202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759" name="Shape 8">
          <a:extLst>
            <a:ext uri="{FF2B5EF4-FFF2-40B4-BE49-F238E27FC236}">
              <a16:creationId xmlns:a16="http://schemas.microsoft.com/office/drawing/2014/main" id="{00000000-0008-0000-0100-0000F302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760" name="Shape 8">
          <a:extLst>
            <a:ext uri="{FF2B5EF4-FFF2-40B4-BE49-F238E27FC236}">
              <a16:creationId xmlns:a16="http://schemas.microsoft.com/office/drawing/2014/main" id="{00000000-0008-0000-0100-0000F402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761" name="Shape 8">
          <a:extLst>
            <a:ext uri="{FF2B5EF4-FFF2-40B4-BE49-F238E27FC236}">
              <a16:creationId xmlns:a16="http://schemas.microsoft.com/office/drawing/2014/main" id="{00000000-0008-0000-0100-0000F502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762" name="Shape 8">
          <a:extLst>
            <a:ext uri="{FF2B5EF4-FFF2-40B4-BE49-F238E27FC236}">
              <a16:creationId xmlns:a16="http://schemas.microsoft.com/office/drawing/2014/main" id="{00000000-0008-0000-0100-0000F602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763" name="Shape 8">
          <a:extLst>
            <a:ext uri="{FF2B5EF4-FFF2-40B4-BE49-F238E27FC236}">
              <a16:creationId xmlns:a16="http://schemas.microsoft.com/office/drawing/2014/main" id="{00000000-0008-0000-0100-0000F702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764" name="Shape 8">
          <a:extLst>
            <a:ext uri="{FF2B5EF4-FFF2-40B4-BE49-F238E27FC236}">
              <a16:creationId xmlns:a16="http://schemas.microsoft.com/office/drawing/2014/main" id="{00000000-0008-0000-0100-0000F802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765" name="Shape 8">
          <a:extLst>
            <a:ext uri="{FF2B5EF4-FFF2-40B4-BE49-F238E27FC236}">
              <a16:creationId xmlns:a16="http://schemas.microsoft.com/office/drawing/2014/main" id="{00000000-0008-0000-0100-0000F902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766" name="Shape 8">
          <a:extLst>
            <a:ext uri="{FF2B5EF4-FFF2-40B4-BE49-F238E27FC236}">
              <a16:creationId xmlns:a16="http://schemas.microsoft.com/office/drawing/2014/main" id="{00000000-0008-0000-0100-0000FA02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767" name="Shape 8">
          <a:extLst>
            <a:ext uri="{FF2B5EF4-FFF2-40B4-BE49-F238E27FC236}">
              <a16:creationId xmlns:a16="http://schemas.microsoft.com/office/drawing/2014/main" id="{00000000-0008-0000-0100-0000FB02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768" name="Shape 8">
          <a:extLst>
            <a:ext uri="{FF2B5EF4-FFF2-40B4-BE49-F238E27FC236}">
              <a16:creationId xmlns:a16="http://schemas.microsoft.com/office/drawing/2014/main" id="{00000000-0008-0000-0100-0000FC02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769" name="Shape 8">
          <a:extLst>
            <a:ext uri="{FF2B5EF4-FFF2-40B4-BE49-F238E27FC236}">
              <a16:creationId xmlns:a16="http://schemas.microsoft.com/office/drawing/2014/main" id="{00000000-0008-0000-0100-0000FD02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770" name="Shape 8">
          <a:extLst>
            <a:ext uri="{FF2B5EF4-FFF2-40B4-BE49-F238E27FC236}">
              <a16:creationId xmlns:a16="http://schemas.microsoft.com/office/drawing/2014/main" id="{00000000-0008-0000-0100-0000FE02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771" name="Shape 8">
          <a:extLst>
            <a:ext uri="{FF2B5EF4-FFF2-40B4-BE49-F238E27FC236}">
              <a16:creationId xmlns:a16="http://schemas.microsoft.com/office/drawing/2014/main" id="{00000000-0008-0000-0100-0000FF02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772" name="Shape 8">
          <a:extLst>
            <a:ext uri="{FF2B5EF4-FFF2-40B4-BE49-F238E27FC236}">
              <a16:creationId xmlns:a16="http://schemas.microsoft.com/office/drawing/2014/main" id="{00000000-0008-0000-0100-00000003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773" name="Shape 8">
          <a:extLst>
            <a:ext uri="{FF2B5EF4-FFF2-40B4-BE49-F238E27FC236}">
              <a16:creationId xmlns:a16="http://schemas.microsoft.com/office/drawing/2014/main" id="{00000000-0008-0000-0100-00000103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774" name="Shape 8">
          <a:extLst>
            <a:ext uri="{FF2B5EF4-FFF2-40B4-BE49-F238E27FC236}">
              <a16:creationId xmlns:a16="http://schemas.microsoft.com/office/drawing/2014/main" id="{00000000-0008-0000-0100-00000203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775" name="Shape 8">
          <a:extLst>
            <a:ext uri="{FF2B5EF4-FFF2-40B4-BE49-F238E27FC236}">
              <a16:creationId xmlns:a16="http://schemas.microsoft.com/office/drawing/2014/main" id="{00000000-0008-0000-0100-00000303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776" name="Shape 8">
          <a:extLst>
            <a:ext uri="{FF2B5EF4-FFF2-40B4-BE49-F238E27FC236}">
              <a16:creationId xmlns:a16="http://schemas.microsoft.com/office/drawing/2014/main" id="{00000000-0008-0000-0100-00000403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777" name="Shape 8">
          <a:extLst>
            <a:ext uri="{FF2B5EF4-FFF2-40B4-BE49-F238E27FC236}">
              <a16:creationId xmlns:a16="http://schemas.microsoft.com/office/drawing/2014/main" id="{00000000-0008-0000-0100-00000503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778" name="Shape 8">
          <a:extLst>
            <a:ext uri="{FF2B5EF4-FFF2-40B4-BE49-F238E27FC236}">
              <a16:creationId xmlns:a16="http://schemas.microsoft.com/office/drawing/2014/main" id="{00000000-0008-0000-0100-00000603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779" name="Shape 8">
          <a:extLst>
            <a:ext uri="{FF2B5EF4-FFF2-40B4-BE49-F238E27FC236}">
              <a16:creationId xmlns:a16="http://schemas.microsoft.com/office/drawing/2014/main" id="{00000000-0008-0000-0100-00000703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780" name="Shape 8">
          <a:extLst>
            <a:ext uri="{FF2B5EF4-FFF2-40B4-BE49-F238E27FC236}">
              <a16:creationId xmlns:a16="http://schemas.microsoft.com/office/drawing/2014/main" id="{00000000-0008-0000-0100-00000803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781" name="Shape 8">
          <a:extLst>
            <a:ext uri="{FF2B5EF4-FFF2-40B4-BE49-F238E27FC236}">
              <a16:creationId xmlns:a16="http://schemas.microsoft.com/office/drawing/2014/main" id="{00000000-0008-0000-0100-00000903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782" name="Shape 8">
          <a:extLst>
            <a:ext uri="{FF2B5EF4-FFF2-40B4-BE49-F238E27FC236}">
              <a16:creationId xmlns:a16="http://schemas.microsoft.com/office/drawing/2014/main" id="{00000000-0008-0000-0100-00000A03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783" name="Shape 8">
          <a:extLst>
            <a:ext uri="{FF2B5EF4-FFF2-40B4-BE49-F238E27FC236}">
              <a16:creationId xmlns:a16="http://schemas.microsoft.com/office/drawing/2014/main" id="{00000000-0008-0000-0100-00000B03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784" name="Shape 8">
          <a:extLst>
            <a:ext uri="{FF2B5EF4-FFF2-40B4-BE49-F238E27FC236}">
              <a16:creationId xmlns:a16="http://schemas.microsoft.com/office/drawing/2014/main" id="{00000000-0008-0000-0100-00000C03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785" name="Shape 8">
          <a:extLst>
            <a:ext uri="{FF2B5EF4-FFF2-40B4-BE49-F238E27FC236}">
              <a16:creationId xmlns:a16="http://schemas.microsoft.com/office/drawing/2014/main" id="{00000000-0008-0000-0100-00000D03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786" name="Shape 8">
          <a:extLst>
            <a:ext uri="{FF2B5EF4-FFF2-40B4-BE49-F238E27FC236}">
              <a16:creationId xmlns:a16="http://schemas.microsoft.com/office/drawing/2014/main" id="{00000000-0008-0000-0100-00000E03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787" name="Shape 8">
          <a:extLst>
            <a:ext uri="{FF2B5EF4-FFF2-40B4-BE49-F238E27FC236}">
              <a16:creationId xmlns:a16="http://schemas.microsoft.com/office/drawing/2014/main" id="{00000000-0008-0000-0100-00000F03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788" name="Shape 8">
          <a:extLst>
            <a:ext uri="{FF2B5EF4-FFF2-40B4-BE49-F238E27FC236}">
              <a16:creationId xmlns:a16="http://schemas.microsoft.com/office/drawing/2014/main" id="{00000000-0008-0000-0100-00001003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789" name="Shape 8">
          <a:extLst>
            <a:ext uri="{FF2B5EF4-FFF2-40B4-BE49-F238E27FC236}">
              <a16:creationId xmlns:a16="http://schemas.microsoft.com/office/drawing/2014/main" id="{00000000-0008-0000-0100-00001103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790" name="Shape 8">
          <a:extLst>
            <a:ext uri="{FF2B5EF4-FFF2-40B4-BE49-F238E27FC236}">
              <a16:creationId xmlns:a16="http://schemas.microsoft.com/office/drawing/2014/main" id="{00000000-0008-0000-0100-00001203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791" name="Shape 8">
          <a:extLst>
            <a:ext uri="{FF2B5EF4-FFF2-40B4-BE49-F238E27FC236}">
              <a16:creationId xmlns:a16="http://schemas.microsoft.com/office/drawing/2014/main" id="{00000000-0008-0000-0100-00001303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792" name="Shape 8">
          <a:extLst>
            <a:ext uri="{FF2B5EF4-FFF2-40B4-BE49-F238E27FC236}">
              <a16:creationId xmlns:a16="http://schemas.microsoft.com/office/drawing/2014/main" id="{00000000-0008-0000-0100-00001403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793" name="Shape 8">
          <a:extLst>
            <a:ext uri="{FF2B5EF4-FFF2-40B4-BE49-F238E27FC236}">
              <a16:creationId xmlns:a16="http://schemas.microsoft.com/office/drawing/2014/main" id="{00000000-0008-0000-0100-00001503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794" name="Shape 8">
          <a:extLst>
            <a:ext uri="{FF2B5EF4-FFF2-40B4-BE49-F238E27FC236}">
              <a16:creationId xmlns:a16="http://schemas.microsoft.com/office/drawing/2014/main" id="{00000000-0008-0000-0100-00001603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795" name="Shape 8">
          <a:extLst>
            <a:ext uri="{FF2B5EF4-FFF2-40B4-BE49-F238E27FC236}">
              <a16:creationId xmlns:a16="http://schemas.microsoft.com/office/drawing/2014/main" id="{00000000-0008-0000-0100-00001703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796" name="Shape 8">
          <a:extLst>
            <a:ext uri="{FF2B5EF4-FFF2-40B4-BE49-F238E27FC236}">
              <a16:creationId xmlns:a16="http://schemas.microsoft.com/office/drawing/2014/main" id="{00000000-0008-0000-0100-00001803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797" name="Shape 8">
          <a:extLst>
            <a:ext uri="{FF2B5EF4-FFF2-40B4-BE49-F238E27FC236}">
              <a16:creationId xmlns:a16="http://schemas.microsoft.com/office/drawing/2014/main" id="{00000000-0008-0000-0100-00001903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798" name="Shape 8">
          <a:extLst>
            <a:ext uri="{FF2B5EF4-FFF2-40B4-BE49-F238E27FC236}">
              <a16:creationId xmlns:a16="http://schemas.microsoft.com/office/drawing/2014/main" id="{00000000-0008-0000-0100-00001A03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799" name="Shape 8">
          <a:extLst>
            <a:ext uri="{FF2B5EF4-FFF2-40B4-BE49-F238E27FC236}">
              <a16:creationId xmlns:a16="http://schemas.microsoft.com/office/drawing/2014/main" id="{00000000-0008-0000-0100-00001B03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800" name="Shape 8">
          <a:extLst>
            <a:ext uri="{FF2B5EF4-FFF2-40B4-BE49-F238E27FC236}">
              <a16:creationId xmlns:a16="http://schemas.microsoft.com/office/drawing/2014/main" id="{00000000-0008-0000-0100-00001C03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801" name="Shape 8">
          <a:extLst>
            <a:ext uri="{FF2B5EF4-FFF2-40B4-BE49-F238E27FC236}">
              <a16:creationId xmlns:a16="http://schemas.microsoft.com/office/drawing/2014/main" id="{00000000-0008-0000-0100-00001D03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802" name="Shape 8">
          <a:extLst>
            <a:ext uri="{FF2B5EF4-FFF2-40B4-BE49-F238E27FC236}">
              <a16:creationId xmlns:a16="http://schemas.microsoft.com/office/drawing/2014/main" id="{00000000-0008-0000-0100-00001E03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803" name="Shape 8">
          <a:extLst>
            <a:ext uri="{FF2B5EF4-FFF2-40B4-BE49-F238E27FC236}">
              <a16:creationId xmlns:a16="http://schemas.microsoft.com/office/drawing/2014/main" id="{00000000-0008-0000-0100-00001F03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804" name="Shape 8">
          <a:extLst>
            <a:ext uri="{FF2B5EF4-FFF2-40B4-BE49-F238E27FC236}">
              <a16:creationId xmlns:a16="http://schemas.microsoft.com/office/drawing/2014/main" id="{00000000-0008-0000-0100-00002003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805" name="Shape 8">
          <a:extLst>
            <a:ext uri="{FF2B5EF4-FFF2-40B4-BE49-F238E27FC236}">
              <a16:creationId xmlns:a16="http://schemas.microsoft.com/office/drawing/2014/main" id="{00000000-0008-0000-0100-00002103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806" name="Shape 8">
          <a:extLst>
            <a:ext uri="{FF2B5EF4-FFF2-40B4-BE49-F238E27FC236}">
              <a16:creationId xmlns:a16="http://schemas.microsoft.com/office/drawing/2014/main" id="{00000000-0008-0000-0100-00002203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807" name="Shape 8">
          <a:extLst>
            <a:ext uri="{FF2B5EF4-FFF2-40B4-BE49-F238E27FC236}">
              <a16:creationId xmlns:a16="http://schemas.microsoft.com/office/drawing/2014/main" id="{00000000-0008-0000-0100-00002303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808" name="Shape 8">
          <a:extLst>
            <a:ext uri="{FF2B5EF4-FFF2-40B4-BE49-F238E27FC236}">
              <a16:creationId xmlns:a16="http://schemas.microsoft.com/office/drawing/2014/main" id="{00000000-0008-0000-0100-00002403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809" name="Shape 8">
          <a:extLst>
            <a:ext uri="{FF2B5EF4-FFF2-40B4-BE49-F238E27FC236}">
              <a16:creationId xmlns:a16="http://schemas.microsoft.com/office/drawing/2014/main" id="{00000000-0008-0000-0100-00002503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810" name="Shape 8">
          <a:extLst>
            <a:ext uri="{FF2B5EF4-FFF2-40B4-BE49-F238E27FC236}">
              <a16:creationId xmlns:a16="http://schemas.microsoft.com/office/drawing/2014/main" id="{00000000-0008-0000-0100-00002603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811" name="Shape 8">
          <a:extLst>
            <a:ext uri="{FF2B5EF4-FFF2-40B4-BE49-F238E27FC236}">
              <a16:creationId xmlns:a16="http://schemas.microsoft.com/office/drawing/2014/main" id="{00000000-0008-0000-0100-00002703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812" name="Shape 8">
          <a:extLst>
            <a:ext uri="{FF2B5EF4-FFF2-40B4-BE49-F238E27FC236}">
              <a16:creationId xmlns:a16="http://schemas.microsoft.com/office/drawing/2014/main" id="{00000000-0008-0000-0100-00002803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813" name="Shape 8">
          <a:extLst>
            <a:ext uri="{FF2B5EF4-FFF2-40B4-BE49-F238E27FC236}">
              <a16:creationId xmlns:a16="http://schemas.microsoft.com/office/drawing/2014/main" id="{00000000-0008-0000-0100-00002903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814" name="Shape 8">
          <a:extLst>
            <a:ext uri="{FF2B5EF4-FFF2-40B4-BE49-F238E27FC236}">
              <a16:creationId xmlns:a16="http://schemas.microsoft.com/office/drawing/2014/main" id="{00000000-0008-0000-0100-00002A03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815" name="Shape 8">
          <a:extLst>
            <a:ext uri="{FF2B5EF4-FFF2-40B4-BE49-F238E27FC236}">
              <a16:creationId xmlns:a16="http://schemas.microsoft.com/office/drawing/2014/main" id="{00000000-0008-0000-0100-00002B03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816" name="Shape 8">
          <a:extLst>
            <a:ext uri="{FF2B5EF4-FFF2-40B4-BE49-F238E27FC236}">
              <a16:creationId xmlns:a16="http://schemas.microsoft.com/office/drawing/2014/main" id="{00000000-0008-0000-0100-00002C03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817" name="Shape 8">
          <a:extLst>
            <a:ext uri="{FF2B5EF4-FFF2-40B4-BE49-F238E27FC236}">
              <a16:creationId xmlns:a16="http://schemas.microsoft.com/office/drawing/2014/main" id="{00000000-0008-0000-0100-00002D03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818" name="Shape 7">
          <a:extLst>
            <a:ext uri="{FF2B5EF4-FFF2-40B4-BE49-F238E27FC236}">
              <a16:creationId xmlns:a16="http://schemas.microsoft.com/office/drawing/2014/main" id="{00000000-0008-0000-0100-00002E03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819" name="Shape 7">
          <a:extLst>
            <a:ext uri="{FF2B5EF4-FFF2-40B4-BE49-F238E27FC236}">
              <a16:creationId xmlns:a16="http://schemas.microsoft.com/office/drawing/2014/main" id="{00000000-0008-0000-0100-00002F03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820" name="Shape 7">
          <a:extLst>
            <a:ext uri="{FF2B5EF4-FFF2-40B4-BE49-F238E27FC236}">
              <a16:creationId xmlns:a16="http://schemas.microsoft.com/office/drawing/2014/main" id="{00000000-0008-0000-0100-00003003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821" name="Shape 7">
          <a:extLst>
            <a:ext uri="{FF2B5EF4-FFF2-40B4-BE49-F238E27FC236}">
              <a16:creationId xmlns:a16="http://schemas.microsoft.com/office/drawing/2014/main" id="{00000000-0008-0000-0100-00003103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822" name="Shape 7">
          <a:extLst>
            <a:ext uri="{FF2B5EF4-FFF2-40B4-BE49-F238E27FC236}">
              <a16:creationId xmlns:a16="http://schemas.microsoft.com/office/drawing/2014/main" id="{00000000-0008-0000-0100-00003203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823" name="Shape 7">
          <a:extLst>
            <a:ext uri="{FF2B5EF4-FFF2-40B4-BE49-F238E27FC236}">
              <a16:creationId xmlns:a16="http://schemas.microsoft.com/office/drawing/2014/main" id="{00000000-0008-0000-0100-00003303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824" name="Shape 7">
          <a:extLst>
            <a:ext uri="{FF2B5EF4-FFF2-40B4-BE49-F238E27FC236}">
              <a16:creationId xmlns:a16="http://schemas.microsoft.com/office/drawing/2014/main" id="{00000000-0008-0000-0100-00003403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825" name="Shape 7">
          <a:extLst>
            <a:ext uri="{FF2B5EF4-FFF2-40B4-BE49-F238E27FC236}">
              <a16:creationId xmlns:a16="http://schemas.microsoft.com/office/drawing/2014/main" id="{00000000-0008-0000-0100-00003503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826" name="Shape 7">
          <a:extLst>
            <a:ext uri="{FF2B5EF4-FFF2-40B4-BE49-F238E27FC236}">
              <a16:creationId xmlns:a16="http://schemas.microsoft.com/office/drawing/2014/main" id="{00000000-0008-0000-0100-00003603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827" name="Shape 7">
          <a:extLst>
            <a:ext uri="{FF2B5EF4-FFF2-40B4-BE49-F238E27FC236}">
              <a16:creationId xmlns:a16="http://schemas.microsoft.com/office/drawing/2014/main" id="{00000000-0008-0000-0100-00003703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828" name="Shape 7">
          <a:extLst>
            <a:ext uri="{FF2B5EF4-FFF2-40B4-BE49-F238E27FC236}">
              <a16:creationId xmlns:a16="http://schemas.microsoft.com/office/drawing/2014/main" id="{00000000-0008-0000-0100-00003803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829" name="Shape 7">
          <a:extLst>
            <a:ext uri="{FF2B5EF4-FFF2-40B4-BE49-F238E27FC236}">
              <a16:creationId xmlns:a16="http://schemas.microsoft.com/office/drawing/2014/main" id="{00000000-0008-0000-0100-00003903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830" name="Shape 7">
          <a:extLst>
            <a:ext uri="{FF2B5EF4-FFF2-40B4-BE49-F238E27FC236}">
              <a16:creationId xmlns:a16="http://schemas.microsoft.com/office/drawing/2014/main" id="{00000000-0008-0000-0100-00003A03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831" name="Shape 7">
          <a:extLst>
            <a:ext uri="{FF2B5EF4-FFF2-40B4-BE49-F238E27FC236}">
              <a16:creationId xmlns:a16="http://schemas.microsoft.com/office/drawing/2014/main" id="{00000000-0008-0000-0100-00003B03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832" name="Shape 7">
          <a:extLst>
            <a:ext uri="{FF2B5EF4-FFF2-40B4-BE49-F238E27FC236}">
              <a16:creationId xmlns:a16="http://schemas.microsoft.com/office/drawing/2014/main" id="{00000000-0008-0000-0100-00003C03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833" name="Shape 7">
          <a:extLst>
            <a:ext uri="{FF2B5EF4-FFF2-40B4-BE49-F238E27FC236}">
              <a16:creationId xmlns:a16="http://schemas.microsoft.com/office/drawing/2014/main" id="{00000000-0008-0000-0100-00003D03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834" name="Shape 7">
          <a:extLst>
            <a:ext uri="{FF2B5EF4-FFF2-40B4-BE49-F238E27FC236}">
              <a16:creationId xmlns:a16="http://schemas.microsoft.com/office/drawing/2014/main" id="{00000000-0008-0000-0100-00003E03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835" name="Shape 7">
          <a:extLst>
            <a:ext uri="{FF2B5EF4-FFF2-40B4-BE49-F238E27FC236}">
              <a16:creationId xmlns:a16="http://schemas.microsoft.com/office/drawing/2014/main" id="{00000000-0008-0000-0100-00003F03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836" name="Shape 7">
          <a:extLst>
            <a:ext uri="{FF2B5EF4-FFF2-40B4-BE49-F238E27FC236}">
              <a16:creationId xmlns:a16="http://schemas.microsoft.com/office/drawing/2014/main" id="{00000000-0008-0000-0100-00004003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837" name="Shape 7">
          <a:extLst>
            <a:ext uri="{FF2B5EF4-FFF2-40B4-BE49-F238E27FC236}">
              <a16:creationId xmlns:a16="http://schemas.microsoft.com/office/drawing/2014/main" id="{00000000-0008-0000-0100-00004103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838" name="Shape 7">
          <a:extLst>
            <a:ext uri="{FF2B5EF4-FFF2-40B4-BE49-F238E27FC236}">
              <a16:creationId xmlns:a16="http://schemas.microsoft.com/office/drawing/2014/main" id="{00000000-0008-0000-0100-00004203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839" name="Shape 7">
          <a:extLst>
            <a:ext uri="{FF2B5EF4-FFF2-40B4-BE49-F238E27FC236}">
              <a16:creationId xmlns:a16="http://schemas.microsoft.com/office/drawing/2014/main" id="{00000000-0008-0000-0100-00004303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840" name="Shape 7">
          <a:extLst>
            <a:ext uri="{FF2B5EF4-FFF2-40B4-BE49-F238E27FC236}">
              <a16:creationId xmlns:a16="http://schemas.microsoft.com/office/drawing/2014/main" id="{00000000-0008-0000-0100-00004403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841" name="Shape 7">
          <a:extLst>
            <a:ext uri="{FF2B5EF4-FFF2-40B4-BE49-F238E27FC236}">
              <a16:creationId xmlns:a16="http://schemas.microsoft.com/office/drawing/2014/main" id="{00000000-0008-0000-0100-00004503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842" name="Shape 8">
          <a:extLst>
            <a:ext uri="{FF2B5EF4-FFF2-40B4-BE49-F238E27FC236}">
              <a16:creationId xmlns:a16="http://schemas.microsoft.com/office/drawing/2014/main" id="{00000000-0008-0000-0100-00004603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843" name="Shape 8">
          <a:extLst>
            <a:ext uri="{FF2B5EF4-FFF2-40B4-BE49-F238E27FC236}">
              <a16:creationId xmlns:a16="http://schemas.microsoft.com/office/drawing/2014/main" id="{00000000-0008-0000-0100-00004703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844" name="Shape 8">
          <a:extLst>
            <a:ext uri="{FF2B5EF4-FFF2-40B4-BE49-F238E27FC236}">
              <a16:creationId xmlns:a16="http://schemas.microsoft.com/office/drawing/2014/main" id="{00000000-0008-0000-0100-00004803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845" name="Shape 8">
          <a:extLst>
            <a:ext uri="{FF2B5EF4-FFF2-40B4-BE49-F238E27FC236}">
              <a16:creationId xmlns:a16="http://schemas.microsoft.com/office/drawing/2014/main" id="{00000000-0008-0000-0100-00004903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846" name="Shape 8">
          <a:extLst>
            <a:ext uri="{FF2B5EF4-FFF2-40B4-BE49-F238E27FC236}">
              <a16:creationId xmlns:a16="http://schemas.microsoft.com/office/drawing/2014/main" id="{00000000-0008-0000-0100-00004A03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847" name="Shape 8">
          <a:extLst>
            <a:ext uri="{FF2B5EF4-FFF2-40B4-BE49-F238E27FC236}">
              <a16:creationId xmlns:a16="http://schemas.microsoft.com/office/drawing/2014/main" id="{00000000-0008-0000-0100-00004B03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848" name="Shape 8">
          <a:extLst>
            <a:ext uri="{FF2B5EF4-FFF2-40B4-BE49-F238E27FC236}">
              <a16:creationId xmlns:a16="http://schemas.microsoft.com/office/drawing/2014/main" id="{00000000-0008-0000-0100-00004C03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849" name="Shape 8">
          <a:extLst>
            <a:ext uri="{FF2B5EF4-FFF2-40B4-BE49-F238E27FC236}">
              <a16:creationId xmlns:a16="http://schemas.microsoft.com/office/drawing/2014/main" id="{00000000-0008-0000-0100-00004D03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850" name="Shape 8">
          <a:extLst>
            <a:ext uri="{FF2B5EF4-FFF2-40B4-BE49-F238E27FC236}">
              <a16:creationId xmlns:a16="http://schemas.microsoft.com/office/drawing/2014/main" id="{00000000-0008-0000-0100-00004E03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851" name="Shape 8">
          <a:extLst>
            <a:ext uri="{FF2B5EF4-FFF2-40B4-BE49-F238E27FC236}">
              <a16:creationId xmlns:a16="http://schemas.microsoft.com/office/drawing/2014/main" id="{00000000-0008-0000-0100-00004F03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852" name="Shape 8">
          <a:extLst>
            <a:ext uri="{FF2B5EF4-FFF2-40B4-BE49-F238E27FC236}">
              <a16:creationId xmlns:a16="http://schemas.microsoft.com/office/drawing/2014/main" id="{00000000-0008-0000-0100-00005003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853" name="Shape 8">
          <a:extLst>
            <a:ext uri="{FF2B5EF4-FFF2-40B4-BE49-F238E27FC236}">
              <a16:creationId xmlns:a16="http://schemas.microsoft.com/office/drawing/2014/main" id="{00000000-0008-0000-0100-00005103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854" name="Shape 8">
          <a:extLst>
            <a:ext uri="{FF2B5EF4-FFF2-40B4-BE49-F238E27FC236}">
              <a16:creationId xmlns:a16="http://schemas.microsoft.com/office/drawing/2014/main" id="{00000000-0008-0000-0100-00005203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855" name="Shape 8">
          <a:extLst>
            <a:ext uri="{FF2B5EF4-FFF2-40B4-BE49-F238E27FC236}">
              <a16:creationId xmlns:a16="http://schemas.microsoft.com/office/drawing/2014/main" id="{00000000-0008-0000-0100-00005303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856" name="Shape 8">
          <a:extLst>
            <a:ext uri="{FF2B5EF4-FFF2-40B4-BE49-F238E27FC236}">
              <a16:creationId xmlns:a16="http://schemas.microsoft.com/office/drawing/2014/main" id="{00000000-0008-0000-0100-00005403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857" name="Shape 8">
          <a:extLst>
            <a:ext uri="{FF2B5EF4-FFF2-40B4-BE49-F238E27FC236}">
              <a16:creationId xmlns:a16="http://schemas.microsoft.com/office/drawing/2014/main" id="{00000000-0008-0000-0100-00005503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858" name="Shape 8">
          <a:extLst>
            <a:ext uri="{FF2B5EF4-FFF2-40B4-BE49-F238E27FC236}">
              <a16:creationId xmlns:a16="http://schemas.microsoft.com/office/drawing/2014/main" id="{00000000-0008-0000-0100-00005603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859" name="Shape 8">
          <a:extLst>
            <a:ext uri="{FF2B5EF4-FFF2-40B4-BE49-F238E27FC236}">
              <a16:creationId xmlns:a16="http://schemas.microsoft.com/office/drawing/2014/main" id="{00000000-0008-0000-0100-00005703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860" name="Shape 8">
          <a:extLst>
            <a:ext uri="{FF2B5EF4-FFF2-40B4-BE49-F238E27FC236}">
              <a16:creationId xmlns:a16="http://schemas.microsoft.com/office/drawing/2014/main" id="{00000000-0008-0000-0100-00005803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861" name="Shape 8">
          <a:extLst>
            <a:ext uri="{FF2B5EF4-FFF2-40B4-BE49-F238E27FC236}">
              <a16:creationId xmlns:a16="http://schemas.microsoft.com/office/drawing/2014/main" id="{00000000-0008-0000-0100-00005903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862" name="Shape 8">
          <a:extLst>
            <a:ext uri="{FF2B5EF4-FFF2-40B4-BE49-F238E27FC236}">
              <a16:creationId xmlns:a16="http://schemas.microsoft.com/office/drawing/2014/main" id="{00000000-0008-0000-0100-00005A03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863" name="Shape 8">
          <a:extLst>
            <a:ext uri="{FF2B5EF4-FFF2-40B4-BE49-F238E27FC236}">
              <a16:creationId xmlns:a16="http://schemas.microsoft.com/office/drawing/2014/main" id="{00000000-0008-0000-0100-00005B03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864" name="Shape 8">
          <a:extLst>
            <a:ext uri="{FF2B5EF4-FFF2-40B4-BE49-F238E27FC236}">
              <a16:creationId xmlns:a16="http://schemas.microsoft.com/office/drawing/2014/main" id="{00000000-0008-0000-0100-00005C03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865" name="Shape 8">
          <a:extLst>
            <a:ext uri="{FF2B5EF4-FFF2-40B4-BE49-F238E27FC236}">
              <a16:creationId xmlns:a16="http://schemas.microsoft.com/office/drawing/2014/main" id="{00000000-0008-0000-0100-00005D03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866" name="Shape 7">
          <a:extLst>
            <a:ext uri="{FF2B5EF4-FFF2-40B4-BE49-F238E27FC236}">
              <a16:creationId xmlns:a16="http://schemas.microsoft.com/office/drawing/2014/main" id="{00000000-0008-0000-0100-00005E03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867" name="Shape 7">
          <a:extLst>
            <a:ext uri="{FF2B5EF4-FFF2-40B4-BE49-F238E27FC236}">
              <a16:creationId xmlns:a16="http://schemas.microsoft.com/office/drawing/2014/main" id="{00000000-0008-0000-0100-00005F03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868" name="Shape 7">
          <a:extLst>
            <a:ext uri="{FF2B5EF4-FFF2-40B4-BE49-F238E27FC236}">
              <a16:creationId xmlns:a16="http://schemas.microsoft.com/office/drawing/2014/main" id="{00000000-0008-0000-0100-00006003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869" name="Shape 7">
          <a:extLst>
            <a:ext uri="{FF2B5EF4-FFF2-40B4-BE49-F238E27FC236}">
              <a16:creationId xmlns:a16="http://schemas.microsoft.com/office/drawing/2014/main" id="{00000000-0008-0000-0100-00006103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870" name="Shape 7">
          <a:extLst>
            <a:ext uri="{FF2B5EF4-FFF2-40B4-BE49-F238E27FC236}">
              <a16:creationId xmlns:a16="http://schemas.microsoft.com/office/drawing/2014/main" id="{00000000-0008-0000-0100-00006203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871" name="Shape 7">
          <a:extLst>
            <a:ext uri="{FF2B5EF4-FFF2-40B4-BE49-F238E27FC236}">
              <a16:creationId xmlns:a16="http://schemas.microsoft.com/office/drawing/2014/main" id="{00000000-0008-0000-0100-00006303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872" name="Shape 7">
          <a:extLst>
            <a:ext uri="{FF2B5EF4-FFF2-40B4-BE49-F238E27FC236}">
              <a16:creationId xmlns:a16="http://schemas.microsoft.com/office/drawing/2014/main" id="{00000000-0008-0000-0100-00006403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873" name="Shape 7">
          <a:extLst>
            <a:ext uri="{FF2B5EF4-FFF2-40B4-BE49-F238E27FC236}">
              <a16:creationId xmlns:a16="http://schemas.microsoft.com/office/drawing/2014/main" id="{00000000-0008-0000-0100-00006503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874" name="Shape 7">
          <a:extLst>
            <a:ext uri="{FF2B5EF4-FFF2-40B4-BE49-F238E27FC236}">
              <a16:creationId xmlns:a16="http://schemas.microsoft.com/office/drawing/2014/main" id="{00000000-0008-0000-0100-00006603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875" name="Shape 7">
          <a:extLst>
            <a:ext uri="{FF2B5EF4-FFF2-40B4-BE49-F238E27FC236}">
              <a16:creationId xmlns:a16="http://schemas.microsoft.com/office/drawing/2014/main" id="{00000000-0008-0000-0100-00006703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876" name="Shape 7">
          <a:extLst>
            <a:ext uri="{FF2B5EF4-FFF2-40B4-BE49-F238E27FC236}">
              <a16:creationId xmlns:a16="http://schemas.microsoft.com/office/drawing/2014/main" id="{00000000-0008-0000-0100-00006803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877" name="Shape 7">
          <a:extLst>
            <a:ext uri="{FF2B5EF4-FFF2-40B4-BE49-F238E27FC236}">
              <a16:creationId xmlns:a16="http://schemas.microsoft.com/office/drawing/2014/main" id="{00000000-0008-0000-0100-00006903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878" name="Shape 7">
          <a:extLst>
            <a:ext uri="{FF2B5EF4-FFF2-40B4-BE49-F238E27FC236}">
              <a16:creationId xmlns:a16="http://schemas.microsoft.com/office/drawing/2014/main" id="{00000000-0008-0000-0100-00006A03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879" name="Shape 7">
          <a:extLst>
            <a:ext uri="{FF2B5EF4-FFF2-40B4-BE49-F238E27FC236}">
              <a16:creationId xmlns:a16="http://schemas.microsoft.com/office/drawing/2014/main" id="{00000000-0008-0000-0100-00006B03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880" name="Shape 7">
          <a:extLst>
            <a:ext uri="{FF2B5EF4-FFF2-40B4-BE49-F238E27FC236}">
              <a16:creationId xmlns:a16="http://schemas.microsoft.com/office/drawing/2014/main" id="{00000000-0008-0000-0100-00006C03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881" name="Shape 7">
          <a:extLst>
            <a:ext uri="{FF2B5EF4-FFF2-40B4-BE49-F238E27FC236}">
              <a16:creationId xmlns:a16="http://schemas.microsoft.com/office/drawing/2014/main" id="{00000000-0008-0000-0100-00006D03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882" name="Shape 7">
          <a:extLst>
            <a:ext uri="{FF2B5EF4-FFF2-40B4-BE49-F238E27FC236}">
              <a16:creationId xmlns:a16="http://schemas.microsoft.com/office/drawing/2014/main" id="{00000000-0008-0000-0100-00006E03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883" name="Shape 7">
          <a:extLst>
            <a:ext uri="{FF2B5EF4-FFF2-40B4-BE49-F238E27FC236}">
              <a16:creationId xmlns:a16="http://schemas.microsoft.com/office/drawing/2014/main" id="{00000000-0008-0000-0100-00006F03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884" name="Shape 7">
          <a:extLst>
            <a:ext uri="{FF2B5EF4-FFF2-40B4-BE49-F238E27FC236}">
              <a16:creationId xmlns:a16="http://schemas.microsoft.com/office/drawing/2014/main" id="{00000000-0008-0000-0100-00007003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885" name="Shape 7">
          <a:extLst>
            <a:ext uri="{FF2B5EF4-FFF2-40B4-BE49-F238E27FC236}">
              <a16:creationId xmlns:a16="http://schemas.microsoft.com/office/drawing/2014/main" id="{00000000-0008-0000-0100-00007103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886" name="Shape 7">
          <a:extLst>
            <a:ext uri="{FF2B5EF4-FFF2-40B4-BE49-F238E27FC236}">
              <a16:creationId xmlns:a16="http://schemas.microsoft.com/office/drawing/2014/main" id="{00000000-0008-0000-0100-00007203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887" name="Shape 7">
          <a:extLst>
            <a:ext uri="{FF2B5EF4-FFF2-40B4-BE49-F238E27FC236}">
              <a16:creationId xmlns:a16="http://schemas.microsoft.com/office/drawing/2014/main" id="{00000000-0008-0000-0100-00007303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888" name="Shape 7">
          <a:extLst>
            <a:ext uri="{FF2B5EF4-FFF2-40B4-BE49-F238E27FC236}">
              <a16:creationId xmlns:a16="http://schemas.microsoft.com/office/drawing/2014/main" id="{00000000-0008-0000-0100-00007403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889" name="Shape 7">
          <a:extLst>
            <a:ext uri="{FF2B5EF4-FFF2-40B4-BE49-F238E27FC236}">
              <a16:creationId xmlns:a16="http://schemas.microsoft.com/office/drawing/2014/main" id="{00000000-0008-0000-0100-00007503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890" name="Shape 7">
          <a:extLst>
            <a:ext uri="{FF2B5EF4-FFF2-40B4-BE49-F238E27FC236}">
              <a16:creationId xmlns:a16="http://schemas.microsoft.com/office/drawing/2014/main" id="{00000000-0008-0000-0100-00007603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891" name="Shape 7">
          <a:extLst>
            <a:ext uri="{FF2B5EF4-FFF2-40B4-BE49-F238E27FC236}">
              <a16:creationId xmlns:a16="http://schemas.microsoft.com/office/drawing/2014/main" id="{00000000-0008-0000-0100-00007703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892" name="Shape 7">
          <a:extLst>
            <a:ext uri="{FF2B5EF4-FFF2-40B4-BE49-F238E27FC236}">
              <a16:creationId xmlns:a16="http://schemas.microsoft.com/office/drawing/2014/main" id="{00000000-0008-0000-0100-00007803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893" name="Shape 7">
          <a:extLst>
            <a:ext uri="{FF2B5EF4-FFF2-40B4-BE49-F238E27FC236}">
              <a16:creationId xmlns:a16="http://schemas.microsoft.com/office/drawing/2014/main" id="{00000000-0008-0000-0100-00007903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894" name="Shape 7">
          <a:extLst>
            <a:ext uri="{FF2B5EF4-FFF2-40B4-BE49-F238E27FC236}">
              <a16:creationId xmlns:a16="http://schemas.microsoft.com/office/drawing/2014/main" id="{00000000-0008-0000-0100-00007A03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895" name="Shape 7">
          <a:extLst>
            <a:ext uri="{FF2B5EF4-FFF2-40B4-BE49-F238E27FC236}">
              <a16:creationId xmlns:a16="http://schemas.microsoft.com/office/drawing/2014/main" id="{00000000-0008-0000-0100-00007B03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896" name="Shape 7">
          <a:extLst>
            <a:ext uri="{FF2B5EF4-FFF2-40B4-BE49-F238E27FC236}">
              <a16:creationId xmlns:a16="http://schemas.microsoft.com/office/drawing/2014/main" id="{00000000-0008-0000-0100-00007C03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897" name="Shape 7">
          <a:extLst>
            <a:ext uri="{FF2B5EF4-FFF2-40B4-BE49-F238E27FC236}">
              <a16:creationId xmlns:a16="http://schemas.microsoft.com/office/drawing/2014/main" id="{00000000-0008-0000-0100-00007D03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898" name="Shape 7">
          <a:extLst>
            <a:ext uri="{FF2B5EF4-FFF2-40B4-BE49-F238E27FC236}">
              <a16:creationId xmlns:a16="http://schemas.microsoft.com/office/drawing/2014/main" id="{00000000-0008-0000-0100-00007E03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899" name="Shape 7">
          <a:extLst>
            <a:ext uri="{FF2B5EF4-FFF2-40B4-BE49-F238E27FC236}">
              <a16:creationId xmlns:a16="http://schemas.microsoft.com/office/drawing/2014/main" id="{00000000-0008-0000-0100-00007F03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900" name="Shape 7">
          <a:extLst>
            <a:ext uri="{FF2B5EF4-FFF2-40B4-BE49-F238E27FC236}">
              <a16:creationId xmlns:a16="http://schemas.microsoft.com/office/drawing/2014/main" id="{00000000-0008-0000-0100-00008003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901" name="Shape 7">
          <a:extLst>
            <a:ext uri="{FF2B5EF4-FFF2-40B4-BE49-F238E27FC236}">
              <a16:creationId xmlns:a16="http://schemas.microsoft.com/office/drawing/2014/main" id="{00000000-0008-0000-0100-00008103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902" name="Shape 7">
          <a:extLst>
            <a:ext uri="{FF2B5EF4-FFF2-40B4-BE49-F238E27FC236}">
              <a16:creationId xmlns:a16="http://schemas.microsoft.com/office/drawing/2014/main" id="{00000000-0008-0000-0100-00008203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903" name="Shape 7">
          <a:extLst>
            <a:ext uri="{FF2B5EF4-FFF2-40B4-BE49-F238E27FC236}">
              <a16:creationId xmlns:a16="http://schemas.microsoft.com/office/drawing/2014/main" id="{00000000-0008-0000-0100-00008303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904" name="Shape 7">
          <a:extLst>
            <a:ext uri="{FF2B5EF4-FFF2-40B4-BE49-F238E27FC236}">
              <a16:creationId xmlns:a16="http://schemas.microsoft.com/office/drawing/2014/main" id="{00000000-0008-0000-0100-00008403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905" name="Shape 7">
          <a:extLst>
            <a:ext uri="{FF2B5EF4-FFF2-40B4-BE49-F238E27FC236}">
              <a16:creationId xmlns:a16="http://schemas.microsoft.com/office/drawing/2014/main" id="{00000000-0008-0000-0100-00008503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906" name="Shape 7">
          <a:extLst>
            <a:ext uri="{FF2B5EF4-FFF2-40B4-BE49-F238E27FC236}">
              <a16:creationId xmlns:a16="http://schemas.microsoft.com/office/drawing/2014/main" id="{00000000-0008-0000-0100-00008603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907" name="Shape 7">
          <a:extLst>
            <a:ext uri="{FF2B5EF4-FFF2-40B4-BE49-F238E27FC236}">
              <a16:creationId xmlns:a16="http://schemas.microsoft.com/office/drawing/2014/main" id="{00000000-0008-0000-0100-00008703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908" name="Shape 7">
          <a:extLst>
            <a:ext uri="{FF2B5EF4-FFF2-40B4-BE49-F238E27FC236}">
              <a16:creationId xmlns:a16="http://schemas.microsoft.com/office/drawing/2014/main" id="{00000000-0008-0000-0100-00008803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909" name="Shape 7">
          <a:extLst>
            <a:ext uri="{FF2B5EF4-FFF2-40B4-BE49-F238E27FC236}">
              <a16:creationId xmlns:a16="http://schemas.microsoft.com/office/drawing/2014/main" id="{00000000-0008-0000-0100-00008903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910" name="Shape 7">
          <a:extLst>
            <a:ext uri="{FF2B5EF4-FFF2-40B4-BE49-F238E27FC236}">
              <a16:creationId xmlns:a16="http://schemas.microsoft.com/office/drawing/2014/main" id="{00000000-0008-0000-0100-00008A03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911" name="Shape 7">
          <a:extLst>
            <a:ext uri="{FF2B5EF4-FFF2-40B4-BE49-F238E27FC236}">
              <a16:creationId xmlns:a16="http://schemas.microsoft.com/office/drawing/2014/main" id="{00000000-0008-0000-0100-00008B03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912" name="Shape 7">
          <a:extLst>
            <a:ext uri="{FF2B5EF4-FFF2-40B4-BE49-F238E27FC236}">
              <a16:creationId xmlns:a16="http://schemas.microsoft.com/office/drawing/2014/main" id="{00000000-0008-0000-0100-00008C03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913" name="Shape 7">
          <a:extLst>
            <a:ext uri="{FF2B5EF4-FFF2-40B4-BE49-F238E27FC236}">
              <a16:creationId xmlns:a16="http://schemas.microsoft.com/office/drawing/2014/main" id="{00000000-0008-0000-0100-00008D03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914" name="Shape 8">
          <a:extLst>
            <a:ext uri="{FF2B5EF4-FFF2-40B4-BE49-F238E27FC236}">
              <a16:creationId xmlns:a16="http://schemas.microsoft.com/office/drawing/2014/main" id="{00000000-0008-0000-0100-00008E03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915" name="Shape 8">
          <a:extLst>
            <a:ext uri="{FF2B5EF4-FFF2-40B4-BE49-F238E27FC236}">
              <a16:creationId xmlns:a16="http://schemas.microsoft.com/office/drawing/2014/main" id="{00000000-0008-0000-0100-00008F03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916" name="Shape 8">
          <a:extLst>
            <a:ext uri="{FF2B5EF4-FFF2-40B4-BE49-F238E27FC236}">
              <a16:creationId xmlns:a16="http://schemas.microsoft.com/office/drawing/2014/main" id="{00000000-0008-0000-0100-00009003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917" name="Shape 8">
          <a:extLst>
            <a:ext uri="{FF2B5EF4-FFF2-40B4-BE49-F238E27FC236}">
              <a16:creationId xmlns:a16="http://schemas.microsoft.com/office/drawing/2014/main" id="{00000000-0008-0000-0100-00009103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918" name="Shape 8">
          <a:extLst>
            <a:ext uri="{FF2B5EF4-FFF2-40B4-BE49-F238E27FC236}">
              <a16:creationId xmlns:a16="http://schemas.microsoft.com/office/drawing/2014/main" id="{00000000-0008-0000-0100-00009203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919" name="Shape 8">
          <a:extLst>
            <a:ext uri="{FF2B5EF4-FFF2-40B4-BE49-F238E27FC236}">
              <a16:creationId xmlns:a16="http://schemas.microsoft.com/office/drawing/2014/main" id="{00000000-0008-0000-0100-00009303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920" name="Shape 8">
          <a:extLst>
            <a:ext uri="{FF2B5EF4-FFF2-40B4-BE49-F238E27FC236}">
              <a16:creationId xmlns:a16="http://schemas.microsoft.com/office/drawing/2014/main" id="{00000000-0008-0000-0100-00009403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921" name="Shape 8">
          <a:extLst>
            <a:ext uri="{FF2B5EF4-FFF2-40B4-BE49-F238E27FC236}">
              <a16:creationId xmlns:a16="http://schemas.microsoft.com/office/drawing/2014/main" id="{00000000-0008-0000-0100-00009503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922" name="Shape 8">
          <a:extLst>
            <a:ext uri="{FF2B5EF4-FFF2-40B4-BE49-F238E27FC236}">
              <a16:creationId xmlns:a16="http://schemas.microsoft.com/office/drawing/2014/main" id="{00000000-0008-0000-0100-00009603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923" name="Shape 8">
          <a:extLst>
            <a:ext uri="{FF2B5EF4-FFF2-40B4-BE49-F238E27FC236}">
              <a16:creationId xmlns:a16="http://schemas.microsoft.com/office/drawing/2014/main" id="{00000000-0008-0000-0100-00009703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924" name="Shape 8">
          <a:extLst>
            <a:ext uri="{FF2B5EF4-FFF2-40B4-BE49-F238E27FC236}">
              <a16:creationId xmlns:a16="http://schemas.microsoft.com/office/drawing/2014/main" id="{00000000-0008-0000-0100-00009803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925" name="Shape 8">
          <a:extLst>
            <a:ext uri="{FF2B5EF4-FFF2-40B4-BE49-F238E27FC236}">
              <a16:creationId xmlns:a16="http://schemas.microsoft.com/office/drawing/2014/main" id="{00000000-0008-0000-0100-00009903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926" name="Shape 8">
          <a:extLst>
            <a:ext uri="{FF2B5EF4-FFF2-40B4-BE49-F238E27FC236}">
              <a16:creationId xmlns:a16="http://schemas.microsoft.com/office/drawing/2014/main" id="{00000000-0008-0000-0100-00009A03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927" name="Shape 8">
          <a:extLst>
            <a:ext uri="{FF2B5EF4-FFF2-40B4-BE49-F238E27FC236}">
              <a16:creationId xmlns:a16="http://schemas.microsoft.com/office/drawing/2014/main" id="{00000000-0008-0000-0100-00009B03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928" name="Shape 8">
          <a:extLst>
            <a:ext uri="{FF2B5EF4-FFF2-40B4-BE49-F238E27FC236}">
              <a16:creationId xmlns:a16="http://schemas.microsoft.com/office/drawing/2014/main" id="{00000000-0008-0000-0100-00009C03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929" name="Shape 8">
          <a:extLst>
            <a:ext uri="{FF2B5EF4-FFF2-40B4-BE49-F238E27FC236}">
              <a16:creationId xmlns:a16="http://schemas.microsoft.com/office/drawing/2014/main" id="{00000000-0008-0000-0100-00009D03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930" name="Shape 8">
          <a:extLst>
            <a:ext uri="{FF2B5EF4-FFF2-40B4-BE49-F238E27FC236}">
              <a16:creationId xmlns:a16="http://schemas.microsoft.com/office/drawing/2014/main" id="{00000000-0008-0000-0100-00009E03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931" name="Shape 8">
          <a:extLst>
            <a:ext uri="{FF2B5EF4-FFF2-40B4-BE49-F238E27FC236}">
              <a16:creationId xmlns:a16="http://schemas.microsoft.com/office/drawing/2014/main" id="{00000000-0008-0000-0100-00009F03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932" name="Shape 8">
          <a:extLst>
            <a:ext uri="{FF2B5EF4-FFF2-40B4-BE49-F238E27FC236}">
              <a16:creationId xmlns:a16="http://schemas.microsoft.com/office/drawing/2014/main" id="{00000000-0008-0000-0100-0000A003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933" name="Shape 8">
          <a:extLst>
            <a:ext uri="{FF2B5EF4-FFF2-40B4-BE49-F238E27FC236}">
              <a16:creationId xmlns:a16="http://schemas.microsoft.com/office/drawing/2014/main" id="{00000000-0008-0000-0100-0000A103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934" name="Shape 8">
          <a:extLst>
            <a:ext uri="{FF2B5EF4-FFF2-40B4-BE49-F238E27FC236}">
              <a16:creationId xmlns:a16="http://schemas.microsoft.com/office/drawing/2014/main" id="{00000000-0008-0000-0100-0000A203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935" name="Shape 8">
          <a:extLst>
            <a:ext uri="{FF2B5EF4-FFF2-40B4-BE49-F238E27FC236}">
              <a16:creationId xmlns:a16="http://schemas.microsoft.com/office/drawing/2014/main" id="{00000000-0008-0000-0100-0000A303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936" name="Shape 8">
          <a:extLst>
            <a:ext uri="{FF2B5EF4-FFF2-40B4-BE49-F238E27FC236}">
              <a16:creationId xmlns:a16="http://schemas.microsoft.com/office/drawing/2014/main" id="{00000000-0008-0000-0100-0000A403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937" name="Shape 8">
          <a:extLst>
            <a:ext uri="{FF2B5EF4-FFF2-40B4-BE49-F238E27FC236}">
              <a16:creationId xmlns:a16="http://schemas.microsoft.com/office/drawing/2014/main" id="{00000000-0008-0000-0100-0000A503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938" name="Shape 7">
          <a:extLst>
            <a:ext uri="{FF2B5EF4-FFF2-40B4-BE49-F238E27FC236}">
              <a16:creationId xmlns:a16="http://schemas.microsoft.com/office/drawing/2014/main" id="{00000000-0008-0000-0100-0000A603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939" name="Shape 7">
          <a:extLst>
            <a:ext uri="{FF2B5EF4-FFF2-40B4-BE49-F238E27FC236}">
              <a16:creationId xmlns:a16="http://schemas.microsoft.com/office/drawing/2014/main" id="{00000000-0008-0000-0100-0000A703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940" name="Shape 7">
          <a:extLst>
            <a:ext uri="{FF2B5EF4-FFF2-40B4-BE49-F238E27FC236}">
              <a16:creationId xmlns:a16="http://schemas.microsoft.com/office/drawing/2014/main" id="{00000000-0008-0000-0100-0000A803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941" name="Shape 7">
          <a:extLst>
            <a:ext uri="{FF2B5EF4-FFF2-40B4-BE49-F238E27FC236}">
              <a16:creationId xmlns:a16="http://schemas.microsoft.com/office/drawing/2014/main" id="{00000000-0008-0000-0100-0000A903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942" name="Shape 7">
          <a:extLst>
            <a:ext uri="{FF2B5EF4-FFF2-40B4-BE49-F238E27FC236}">
              <a16:creationId xmlns:a16="http://schemas.microsoft.com/office/drawing/2014/main" id="{00000000-0008-0000-0100-0000AA03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943" name="Shape 7">
          <a:extLst>
            <a:ext uri="{FF2B5EF4-FFF2-40B4-BE49-F238E27FC236}">
              <a16:creationId xmlns:a16="http://schemas.microsoft.com/office/drawing/2014/main" id="{00000000-0008-0000-0100-0000AB03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944" name="Shape 7">
          <a:extLst>
            <a:ext uri="{FF2B5EF4-FFF2-40B4-BE49-F238E27FC236}">
              <a16:creationId xmlns:a16="http://schemas.microsoft.com/office/drawing/2014/main" id="{00000000-0008-0000-0100-0000AC03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945" name="Shape 7">
          <a:extLst>
            <a:ext uri="{FF2B5EF4-FFF2-40B4-BE49-F238E27FC236}">
              <a16:creationId xmlns:a16="http://schemas.microsoft.com/office/drawing/2014/main" id="{00000000-0008-0000-0100-0000AD03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946" name="Shape 7">
          <a:extLst>
            <a:ext uri="{FF2B5EF4-FFF2-40B4-BE49-F238E27FC236}">
              <a16:creationId xmlns:a16="http://schemas.microsoft.com/office/drawing/2014/main" id="{00000000-0008-0000-0100-0000AE03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947" name="Shape 7">
          <a:extLst>
            <a:ext uri="{FF2B5EF4-FFF2-40B4-BE49-F238E27FC236}">
              <a16:creationId xmlns:a16="http://schemas.microsoft.com/office/drawing/2014/main" id="{00000000-0008-0000-0100-0000AF03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948" name="Shape 7">
          <a:extLst>
            <a:ext uri="{FF2B5EF4-FFF2-40B4-BE49-F238E27FC236}">
              <a16:creationId xmlns:a16="http://schemas.microsoft.com/office/drawing/2014/main" id="{00000000-0008-0000-0100-0000B003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949" name="Shape 7">
          <a:extLst>
            <a:ext uri="{FF2B5EF4-FFF2-40B4-BE49-F238E27FC236}">
              <a16:creationId xmlns:a16="http://schemas.microsoft.com/office/drawing/2014/main" id="{00000000-0008-0000-0100-0000B103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950" name="Shape 7">
          <a:extLst>
            <a:ext uri="{FF2B5EF4-FFF2-40B4-BE49-F238E27FC236}">
              <a16:creationId xmlns:a16="http://schemas.microsoft.com/office/drawing/2014/main" id="{00000000-0008-0000-0100-0000B203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951" name="Shape 7">
          <a:extLst>
            <a:ext uri="{FF2B5EF4-FFF2-40B4-BE49-F238E27FC236}">
              <a16:creationId xmlns:a16="http://schemas.microsoft.com/office/drawing/2014/main" id="{00000000-0008-0000-0100-0000B303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952" name="Shape 7">
          <a:extLst>
            <a:ext uri="{FF2B5EF4-FFF2-40B4-BE49-F238E27FC236}">
              <a16:creationId xmlns:a16="http://schemas.microsoft.com/office/drawing/2014/main" id="{00000000-0008-0000-0100-0000B403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953" name="Shape 7">
          <a:extLst>
            <a:ext uri="{FF2B5EF4-FFF2-40B4-BE49-F238E27FC236}">
              <a16:creationId xmlns:a16="http://schemas.microsoft.com/office/drawing/2014/main" id="{00000000-0008-0000-0100-0000B503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954" name="Shape 7">
          <a:extLst>
            <a:ext uri="{FF2B5EF4-FFF2-40B4-BE49-F238E27FC236}">
              <a16:creationId xmlns:a16="http://schemas.microsoft.com/office/drawing/2014/main" id="{00000000-0008-0000-0100-0000B603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955" name="Shape 7">
          <a:extLst>
            <a:ext uri="{FF2B5EF4-FFF2-40B4-BE49-F238E27FC236}">
              <a16:creationId xmlns:a16="http://schemas.microsoft.com/office/drawing/2014/main" id="{00000000-0008-0000-0100-0000B703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956" name="Shape 7">
          <a:extLst>
            <a:ext uri="{FF2B5EF4-FFF2-40B4-BE49-F238E27FC236}">
              <a16:creationId xmlns:a16="http://schemas.microsoft.com/office/drawing/2014/main" id="{00000000-0008-0000-0100-0000B803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957" name="Shape 7">
          <a:extLst>
            <a:ext uri="{FF2B5EF4-FFF2-40B4-BE49-F238E27FC236}">
              <a16:creationId xmlns:a16="http://schemas.microsoft.com/office/drawing/2014/main" id="{00000000-0008-0000-0100-0000B903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958" name="Shape 7">
          <a:extLst>
            <a:ext uri="{FF2B5EF4-FFF2-40B4-BE49-F238E27FC236}">
              <a16:creationId xmlns:a16="http://schemas.microsoft.com/office/drawing/2014/main" id="{00000000-0008-0000-0100-0000BA03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959" name="Shape 7">
          <a:extLst>
            <a:ext uri="{FF2B5EF4-FFF2-40B4-BE49-F238E27FC236}">
              <a16:creationId xmlns:a16="http://schemas.microsoft.com/office/drawing/2014/main" id="{00000000-0008-0000-0100-0000BB03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960" name="Shape 7">
          <a:extLst>
            <a:ext uri="{FF2B5EF4-FFF2-40B4-BE49-F238E27FC236}">
              <a16:creationId xmlns:a16="http://schemas.microsoft.com/office/drawing/2014/main" id="{00000000-0008-0000-0100-0000BC03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961" name="Shape 7">
          <a:extLst>
            <a:ext uri="{FF2B5EF4-FFF2-40B4-BE49-F238E27FC236}">
              <a16:creationId xmlns:a16="http://schemas.microsoft.com/office/drawing/2014/main" id="{00000000-0008-0000-0100-0000BD03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962" name="Shape 8">
          <a:extLst>
            <a:ext uri="{FF2B5EF4-FFF2-40B4-BE49-F238E27FC236}">
              <a16:creationId xmlns:a16="http://schemas.microsoft.com/office/drawing/2014/main" id="{00000000-0008-0000-0100-0000BE03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963" name="Shape 8">
          <a:extLst>
            <a:ext uri="{FF2B5EF4-FFF2-40B4-BE49-F238E27FC236}">
              <a16:creationId xmlns:a16="http://schemas.microsoft.com/office/drawing/2014/main" id="{00000000-0008-0000-0100-0000BF03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964" name="Shape 8">
          <a:extLst>
            <a:ext uri="{FF2B5EF4-FFF2-40B4-BE49-F238E27FC236}">
              <a16:creationId xmlns:a16="http://schemas.microsoft.com/office/drawing/2014/main" id="{00000000-0008-0000-0100-0000C003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965" name="Shape 8">
          <a:extLst>
            <a:ext uri="{FF2B5EF4-FFF2-40B4-BE49-F238E27FC236}">
              <a16:creationId xmlns:a16="http://schemas.microsoft.com/office/drawing/2014/main" id="{00000000-0008-0000-0100-0000C103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966" name="Shape 8">
          <a:extLst>
            <a:ext uri="{FF2B5EF4-FFF2-40B4-BE49-F238E27FC236}">
              <a16:creationId xmlns:a16="http://schemas.microsoft.com/office/drawing/2014/main" id="{00000000-0008-0000-0100-0000C203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967" name="Shape 8">
          <a:extLst>
            <a:ext uri="{FF2B5EF4-FFF2-40B4-BE49-F238E27FC236}">
              <a16:creationId xmlns:a16="http://schemas.microsoft.com/office/drawing/2014/main" id="{00000000-0008-0000-0100-0000C303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968" name="Shape 8">
          <a:extLst>
            <a:ext uri="{FF2B5EF4-FFF2-40B4-BE49-F238E27FC236}">
              <a16:creationId xmlns:a16="http://schemas.microsoft.com/office/drawing/2014/main" id="{00000000-0008-0000-0100-0000C403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969" name="Shape 8">
          <a:extLst>
            <a:ext uri="{FF2B5EF4-FFF2-40B4-BE49-F238E27FC236}">
              <a16:creationId xmlns:a16="http://schemas.microsoft.com/office/drawing/2014/main" id="{00000000-0008-0000-0100-0000C503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970" name="Shape 8">
          <a:extLst>
            <a:ext uri="{FF2B5EF4-FFF2-40B4-BE49-F238E27FC236}">
              <a16:creationId xmlns:a16="http://schemas.microsoft.com/office/drawing/2014/main" id="{00000000-0008-0000-0100-0000C603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971" name="Shape 8">
          <a:extLst>
            <a:ext uri="{FF2B5EF4-FFF2-40B4-BE49-F238E27FC236}">
              <a16:creationId xmlns:a16="http://schemas.microsoft.com/office/drawing/2014/main" id="{00000000-0008-0000-0100-0000C703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972" name="Shape 8">
          <a:extLst>
            <a:ext uri="{FF2B5EF4-FFF2-40B4-BE49-F238E27FC236}">
              <a16:creationId xmlns:a16="http://schemas.microsoft.com/office/drawing/2014/main" id="{00000000-0008-0000-0100-0000C803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973" name="Shape 8">
          <a:extLst>
            <a:ext uri="{FF2B5EF4-FFF2-40B4-BE49-F238E27FC236}">
              <a16:creationId xmlns:a16="http://schemas.microsoft.com/office/drawing/2014/main" id="{00000000-0008-0000-0100-0000C903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974" name="Shape 8">
          <a:extLst>
            <a:ext uri="{FF2B5EF4-FFF2-40B4-BE49-F238E27FC236}">
              <a16:creationId xmlns:a16="http://schemas.microsoft.com/office/drawing/2014/main" id="{00000000-0008-0000-0100-0000CA03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975" name="Shape 8">
          <a:extLst>
            <a:ext uri="{FF2B5EF4-FFF2-40B4-BE49-F238E27FC236}">
              <a16:creationId xmlns:a16="http://schemas.microsoft.com/office/drawing/2014/main" id="{00000000-0008-0000-0100-0000CB03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976" name="Shape 8">
          <a:extLst>
            <a:ext uri="{FF2B5EF4-FFF2-40B4-BE49-F238E27FC236}">
              <a16:creationId xmlns:a16="http://schemas.microsoft.com/office/drawing/2014/main" id="{00000000-0008-0000-0100-0000CC03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977" name="Shape 8">
          <a:extLst>
            <a:ext uri="{FF2B5EF4-FFF2-40B4-BE49-F238E27FC236}">
              <a16:creationId xmlns:a16="http://schemas.microsoft.com/office/drawing/2014/main" id="{00000000-0008-0000-0100-0000CD03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978" name="Shape 8">
          <a:extLst>
            <a:ext uri="{FF2B5EF4-FFF2-40B4-BE49-F238E27FC236}">
              <a16:creationId xmlns:a16="http://schemas.microsoft.com/office/drawing/2014/main" id="{00000000-0008-0000-0100-0000CE03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979" name="Shape 8">
          <a:extLst>
            <a:ext uri="{FF2B5EF4-FFF2-40B4-BE49-F238E27FC236}">
              <a16:creationId xmlns:a16="http://schemas.microsoft.com/office/drawing/2014/main" id="{00000000-0008-0000-0100-0000CF03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980" name="Shape 8">
          <a:extLst>
            <a:ext uri="{FF2B5EF4-FFF2-40B4-BE49-F238E27FC236}">
              <a16:creationId xmlns:a16="http://schemas.microsoft.com/office/drawing/2014/main" id="{00000000-0008-0000-0100-0000D003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981" name="Shape 8">
          <a:extLst>
            <a:ext uri="{FF2B5EF4-FFF2-40B4-BE49-F238E27FC236}">
              <a16:creationId xmlns:a16="http://schemas.microsoft.com/office/drawing/2014/main" id="{00000000-0008-0000-0100-0000D103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982" name="Shape 8">
          <a:extLst>
            <a:ext uri="{FF2B5EF4-FFF2-40B4-BE49-F238E27FC236}">
              <a16:creationId xmlns:a16="http://schemas.microsoft.com/office/drawing/2014/main" id="{00000000-0008-0000-0100-0000D203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983" name="Shape 8">
          <a:extLst>
            <a:ext uri="{FF2B5EF4-FFF2-40B4-BE49-F238E27FC236}">
              <a16:creationId xmlns:a16="http://schemas.microsoft.com/office/drawing/2014/main" id="{00000000-0008-0000-0100-0000D303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984" name="Shape 8">
          <a:extLst>
            <a:ext uri="{FF2B5EF4-FFF2-40B4-BE49-F238E27FC236}">
              <a16:creationId xmlns:a16="http://schemas.microsoft.com/office/drawing/2014/main" id="{00000000-0008-0000-0100-0000D403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985" name="Shape 8">
          <a:extLst>
            <a:ext uri="{FF2B5EF4-FFF2-40B4-BE49-F238E27FC236}">
              <a16:creationId xmlns:a16="http://schemas.microsoft.com/office/drawing/2014/main" id="{00000000-0008-0000-0100-0000D503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986" name="Shape 8">
          <a:extLst>
            <a:ext uri="{FF2B5EF4-FFF2-40B4-BE49-F238E27FC236}">
              <a16:creationId xmlns:a16="http://schemas.microsoft.com/office/drawing/2014/main" id="{00000000-0008-0000-0100-0000D603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987" name="Shape 8">
          <a:extLst>
            <a:ext uri="{FF2B5EF4-FFF2-40B4-BE49-F238E27FC236}">
              <a16:creationId xmlns:a16="http://schemas.microsoft.com/office/drawing/2014/main" id="{00000000-0008-0000-0100-0000D703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988" name="Shape 8">
          <a:extLst>
            <a:ext uri="{FF2B5EF4-FFF2-40B4-BE49-F238E27FC236}">
              <a16:creationId xmlns:a16="http://schemas.microsoft.com/office/drawing/2014/main" id="{00000000-0008-0000-0100-0000D803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989" name="Shape 8">
          <a:extLst>
            <a:ext uri="{FF2B5EF4-FFF2-40B4-BE49-F238E27FC236}">
              <a16:creationId xmlns:a16="http://schemas.microsoft.com/office/drawing/2014/main" id="{00000000-0008-0000-0100-0000D903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990" name="Shape 8">
          <a:extLst>
            <a:ext uri="{FF2B5EF4-FFF2-40B4-BE49-F238E27FC236}">
              <a16:creationId xmlns:a16="http://schemas.microsoft.com/office/drawing/2014/main" id="{00000000-0008-0000-0100-0000DA03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991" name="Shape 8">
          <a:extLst>
            <a:ext uri="{FF2B5EF4-FFF2-40B4-BE49-F238E27FC236}">
              <a16:creationId xmlns:a16="http://schemas.microsoft.com/office/drawing/2014/main" id="{00000000-0008-0000-0100-0000DB03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992" name="Shape 8">
          <a:extLst>
            <a:ext uri="{FF2B5EF4-FFF2-40B4-BE49-F238E27FC236}">
              <a16:creationId xmlns:a16="http://schemas.microsoft.com/office/drawing/2014/main" id="{00000000-0008-0000-0100-0000DC03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993" name="Shape 8">
          <a:extLst>
            <a:ext uri="{FF2B5EF4-FFF2-40B4-BE49-F238E27FC236}">
              <a16:creationId xmlns:a16="http://schemas.microsoft.com/office/drawing/2014/main" id="{00000000-0008-0000-0100-0000DD03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994" name="Shape 8">
          <a:extLst>
            <a:ext uri="{FF2B5EF4-FFF2-40B4-BE49-F238E27FC236}">
              <a16:creationId xmlns:a16="http://schemas.microsoft.com/office/drawing/2014/main" id="{00000000-0008-0000-0100-0000DE03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995" name="Shape 8">
          <a:extLst>
            <a:ext uri="{FF2B5EF4-FFF2-40B4-BE49-F238E27FC236}">
              <a16:creationId xmlns:a16="http://schemas.microsoft.com/office/drawing/2014/main" id="{00000000-0008-0000-0100-0000DF03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996" name="Shape 8">
          <a:extLst>
            <a:ext uri="{FF2B5EF4-FFF2-40B4-BE49-F238E27FC236}">
              <a16:creationId xmlns:a16="http://schemas.microsoft.com/office/drawing/2014/main" id="{00000000-0008-0000-0100-0000E003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997" name="Shape 8">
          <a:extLst>
            <a:ext uri="{FF2B5EF4-FFF2-40B4-BE49-F238E27FC236}">
              <a16:creationId xmlns:a16="http://schemas.microsoft.com/office/drawing/2014/main" id="{00000000-0008-0000-0100-0000E103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998" name="Shape 8">
          <a:extLst>
            <a:ext uri="{FF2B5EF4-FFF2-40B4-BE49-F238E27FC236}">
              <a16:creationId xmlns:a16="http://schemas.microsoft.com/office/drawing/2014/main" id="{00000000-0008-0000-0100-0000E203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999" name="Shape 8">
          <a:extLst>
            <a:ext uri="{FF2B5EF4-FFF2-40B4-BE49-F238E27FC236}">
              <a16:creationId xmlns:a16="http://schemas.microsoft.com/office/drawing/2014/main" id="{00000000-0008-0000-0100-0000E303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000" name="Shape 8">
          <a:extLst>
            <a:ext uri="{FF2B5EF4-FFF2-40B4-BE49-F238E27FC236}">
              <a16:creationId xmlns:a16="http://schemas.microsoft.com/office/drawing/2014/main" id="{00000000-0008-0000-0100-0000E403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001" name="Shape 8">
          <a:extLst>
            <a:ext uri="{FF2B5EF4-FFF2-40B4-BE49-F238E27FC236}">
              <a16:creationId xmlns:a16="http://schemas.microsoft.com/office/drawing/2014/main" id="{00000000-0008-0000-0100-0000E503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002" name="Shape 8">
          <a:extLst>
            <a:ext uri="{FF2B5EF4-FFF2-40B4-BE49-F238E27FC236}">
              <a16:creationId xmlns:a16="http://schemas.microsoft.com/office/drawing/2014/main" id="{00000000-0008-0000-0100-0000E603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003" name="Shape 8">
          <a:extLst>
            <a:ext uri="{FF2B5EF4-FFF2-40B4-BE49-F238E27FC236}">
              <a16:creationId xmlns:a16="http://schemas.microsoft.com/office/drawing/2014/main" id="{00000000-0008-0000-0100-0000E703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004" name="Shape 8">
          <a:extLst>
            <a:ext uri="{FF2B5EF4-FFF2-40B4-BE49-F238E27FC236}">
              <a16:creationId xmlns:a16="http://schemas.microsoft.com/office/drawing/2014/main" id="{00000000-0008-0000-0100-0000E803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005" name="Shape 8">
          <a:extLst>
            <a:ext uri="{FF2B5EF4-FFF2-40B4-BE49-F238E27FC236}">
              <a16:creationId xmlns:a16="http://schemas.microsoft.com/office/drawing/2014/main" id="{00000000-0008-0000-0100-0000E903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006" name="Shape 8">
          <a:extLst>
            <a:ext uri="{FF2B5EF4-FFF2-40B4-BE49-F238E27FC236}">
              <a16:creationId xmlns:a16="http://schemas.microsoft.com/office/drawing/2014/main" id="{00000000-0008-0000-0100-0000EA03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007" name="Shape 8">
          <a:extLst>
            <a:ext uri="{FF2B5EF4-FFF2-40B4-BE49-F238E27FC236}">
              <a16:creationId xmlns:a16="http://schemas.microsoft.com/office/drawing/2014/main" id="{00000000-0008-0000-0100-0000EB03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008" name="Shape 8">
          <a:extLst>
            <a:ext uri="{FF2B5EF4-FFF2-40B4-BE49-F238E27FC236}">
              <a16:creationId xmlns:a16="http://schemas.microsoft.com/office/drawing/2014/main" id="{00000000-0008-0000-0100-0000EC03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009" name="Shape 8">
          <a:extLst>
            <a:ext uri="{FF2B5EF4-FFF2-40B4-BE49-F238E27FC236}">
              <a16:creationId xmlns:a16="http://schemas.microsoft.com/office/drawing/2014/main" id="{00000000-0008-0000-0100-0000ED03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010" name="Shape 8">
          <a:extLst>
            <a:ext uri="{FF2B5EF4-FFF2-40B4-BE49-F238E27FC236}">
              <a16:creationId xmlns:a16="http://schemas.microsoft.com/office/drawing/2014/main" id="{00000000-0008-0000-0100-0000EE03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011" name="Shape 8">
          <a:extLst>
            <a:ext uri="{FF2B5EF4-FFF2-40B4-BE49-F238E27FC236}">
              <a16:creationId xmlns:a16="http://schemas.microsoft.com/office/drawing/2014/main" id="{00000000-0008-0000-0100-0000EF03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012" name="Shape 8">
          <a:extLst>
            <a:ext uri="{FF2B5EF4-FFF2-40B4-BE49-F238E27FC236}">
              <a16:creationId xmlns:a16="http://schemas.microsoft.com/office/drawing/2014/main" id="{00000000-0008-0000-0100-0000F003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013" name="Shape 8">
          <a:extLst>
            <a:ext uri="{FF2B5EF4-FFF2-40B4-BE49-F238E27FC236}">
              <a16:creationId xmlns:a16="http://schemas.microsoft.com/office/drawing/2014/main" id="{00000000-0008-0000-0100-0000F103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014" name="Shape 8">
          <a:extLst>
            <a:ext uri="{FF2B5EF4-FFF2-40B4-BE49-F238E27FC236}">
              <a16:creationId xmlns:a16="http://schemas.microsoft.com/office/drawing/2014/main" id="{00000000-0008-0000-0100-0000F203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015" name="Shape 8">
          <a:extLst>
            <a:ext uri="{FF2B5EF4-FFF2-40B4-BE49-F238E27FC236}">
              <a16:creationId xmlns:a16="http://schemas.microsoft.com/office/drawing/2014/main" id="{00000000-0008-0000-0100-0000F303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016" name="Shape 8">
          <a:extLst>
            <a:ext uri="{FF2B5EF4-FFF2-40B4-BE49-F238E27FC236}">
              <a16:creationId xmlns:a16="http://schemas.microsoft.com/office/drawing/2014/main" id="{00000000-0008-0000-0100-0000F403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017" name="Shape 8">
          <a:extLst>
            <a:ext uri="{FF2B5EF4-FFF2-40B4-BE49-F238E27FC236}">
              <a16:creationId xmlns:a16="http://schemas.microsoft.com/office/drawing/2014/main" id="{00000000-0008-0000-0100-0000F503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018" name="Shape 8">
          <a:extLst>
            <a:ext uri="{FF2B5EF4-FFF2-40B4-BE49-F238E27FC236}">
              <a16:creationId xmlns:a16="http://schemas.microsoft.com/office/drawing/2014/main" id="{00000000-0008-0000-0100-0000F603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019" name="Shape 8">
          <a:extLst>
            <a:ext uri="{FF2B5EF4-FFF2-40B4-BE49-F238E27FC236}">
              <a16:creationId xmlns:a16="http://schemas.microsoft.com/office/drawing/2014/main" id="{00000000-0008-0000-0100-0000F703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020" name="Shape 8">
          <a:extLst>
            <a:ext uri="{FF2B5EF4-FFF2-40B4-BE49-F238E27FC236}">
              <a16:creationId xmlns:a16="http://schemas.microsoft.com/office/drawing/2014/main" id="{00000000-0008-0000-0100-0000F803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021" name="Shape 8">
          <a:extLst>
            <a:ext uri="{FF2B5EF4-FFF2-40B4-BE49-F238E27FC236}">
              <a16:creationId xmlns:a16="http://schemas.microsoft.com/office/drawing/2014/main" id="{00000000-0008-0000-0100-0000F903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022" name="Shape 8">
          <a:extLst>
            <a:ext uri="{FF2B5EF4-FFF2-40B4-BE49-F238E27FC236}">
              <a16:creationId xmlns:a16="http://schemas.microsoft.com/office/drawing/2014/main" id="{00000000-0008-0000-0100-0000FA03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023" name="Shape 8">
          <a:extLst>
            <a:ext uri="{FF2B5EF4-FFF2-40B4-BE49-F238E27FC236}">
              <a16:creationId xmlns:a16="http://schemas.microsoft.com/office/drawing/2014/main" id="{00000000-0008-0000-0100-0000FB03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024" name="Shape 8">
          <a:extLst>
            <a:ext uri="{FF2B5EF4-FFF2-40B4-BE49-F238E27FC236}">
              <a16:creationId xmlns:a16="http://schemas.microsoft.com/office/drawing/2014/main" id="{00000000-0008-0000-0100-0000FC03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025" name="Shape 8">
          <a:extLst>
            <a:ext uri="{FF2B5EF4-FFF2-40B4-BE49-F238E27FC236}">
              <a16:creationId xmlns:a16="http://schemas.microsoft.com/office/drawing/2014/main" id="{00000000-0008-0000-0100-0000FD03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026" name="Shape 8">
          <a:extLst>
            <a:ext uri="{FF2B5EF4-FFF2-40B4-BE49-F238E27FC236}">
              <a16:creationId xmlns:a16="http://schemas.microsoft.com/office/drawing/2014/main" id="{00000000-0008-0000-0100-0000FE03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027" name="Shape 8">
          <a:extLst>
            <a:ext uri="{FF2B5EF4-FFF2-40B4-BE49-F238E27FC236}">
              <a16:creationId xmlns:a16="http://schemas.microsoft.com/office/drawing/2014/main" id="{00000000-0008-0000-0100-0000FF03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028" name="Shape 8">
          <a:extLst>
            <a:ext uri="{FF2B5EF4-FFF2-40B4-BE49-F238E27FC236}">
              <a16:creationId xmlns:a16="http://schemas.microsoft.com/office/drawing/2014/main" id="{00000000-0008-0000-0100-00000004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029" name="Shape 8">
          <a:extLst>
            <a:ext uri="{FF2B5EF4-FFF2-40B4-BE49-F238E27FC236}">
              <a16:creationId xmlns:a16="http://schemas.microsoft.com/office/drawing/2014/main" id="{00000000-0008-0000-0100-00000104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030" name="Shape 8">
          <a:extLst>
            <a:ext uri="{FF2B5EF4-FFF2-40B4-BE49-F238E27FC236}">
              <a16:creationId xmlns:a16="http://schemas.microsoft.com/office/drawing/2014/main" id="{00000000-0008-0000-0100-00000204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031" name="Shape 8">
          <a:extLst>
            <a:ext uri="{FF2B5EF4-FFF2-40B4-BE49-F238E27FC236}">
              <a16:creationId xmlns:a16="http://schemas.microsoft.com/office/drawing/2014/main" id="{00000000-0008-0000-0100-00000304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032" name="Shape 8">
          <a:extLst>
            <a:ext uri="{FF2B5EF4-FFF2-40B4-BE49-F238E27FC236}">
              <a16:creationId xmlns:a16="http://schemas.microsoft.com/office/drawing/2014/main" id="{00000000-0008-0000-0100-00000404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033" name="Shape 8">
          <a:extLst>
            <a:ext uri="{FF2B5EF4-FFF2-40B4-BE49-F238E27FC236}">
              <a16:creationId xmlns:a16="http://schemas.microsoft.com/office/drawing/2014/main" id="{00000000-0008-0000-0100-00000504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034" name="Shape 8">
          <a:extLst>
            <a:ext uri="{FF2B5EF4-FFF2-40B4-BE49-F238E27FC236}">
              <a16:creationId xmlns:a16="http://schemas.microsoft.com/office/drawing/2014/main" id="{00000000-0008-0000-0100-00000604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035" name="Shape 8">
          <a:extLst>
            <a:ext uri="{FF2B5EF4-FFF2-40B4-BE49-F238E27FC236}">
              <a16:creationId xmlns:a16="http://schemas.microsoft.com/office/drawing/2014/main" id="{00000000-0008-0000-0100-00000704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036" name="Shape 8">
          <a:extLst>
            <a:ext uri="{FF2B5EF4-FFF2-40B4-BE49-F238E27FC236}">
              <a16:creationId xmlns:a16="http://schemas.microsoft.com/office/drawing/2014/main" id="{00000000-0008-0000-0100-00000804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037" name="Shape 8">
          <a:extLst>
            <a:ext uri="{FF2B5EF4-FFF2-40B4-BE49-F238E27FC236}">
              <a16:creationId xmlns:a16="http://schemas.microsoft.com/office/drawing/2014/main" id="{00000000-0008-0000-0100-00000904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038" name="Shape 8">
          <a:extLst>
            <a:ext uri="{FF2B5EF4-FFF2-40B4-BE49-F238E27FC236}">
              <a16:creationId xmlns:a16="http://schemas.microsoft.com/office/drawing/2014/main" id="{00000000-0008-0000-0100-00000A04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039" name="Shape 8">
          <a:extLst>
            <a:ext uri="{FF2B5EF4-FFF2-40B4-BE49-F238E27FC236}">
              <a16:creationId xmlns:a16="http://schemas.microsoft.com/office/drawing/2014/main" id="{00000000-0008-0000-0100-00000B04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040" name="Shape 8">
          <a:extLst>
            <a:ext uri="{FF2B5EF4-FFF2-40B4-BE49-F238E27FC236}">
              <a16:creationId xmlns:a16="http://schemas.microsoft.com/office/drawing/2014/main" id="{00000000-0008-0000-0100-00000C04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041" name="Shape 8">
          <a:extLst>
            <a:ext uri="{FF2B5EF4-FFF2-40B4-BE49-F238E27FC236}">
              <a16:creationId xmlns:a16="http://schemas.microsoft.com/office/drawing/2014/main" id="{00000000-0008-0000-0100-00000D04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042" name="Shape 8">
          <a:extLst>
            <a:ext uri="{FF2B5EF4-FFF2-40B4-BE49-F238E27FC236}">
              <a16:creationId xmlns:a16="http://schemas.microsoft.com/office/drawing/2014/main" id="{00000000-0008-0000-0100-00000E04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043" name="Shape 8">
          <a:extLst>
            <a:ext uri="{FF2B5EF4-FFF2-40B4-BE49-F238E27FC236}">
              <a16:creationId xmlns:a16="http://schemas.microsoft.com/office/drawing/2014/main" id="{00000000-0008-0000-0100-00000F04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044" name="Shape 8">
          <a:extLst>
            <a:ext uri="{FF2B5EF4-FFF2-40B4-BE49-F238E27FC236}">
              <a16:creationId xmlns:a16="http://schemas.microsoft.com/office/drawing/2014/main" id="{00000000-0008-0000-0100-00001004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045" name="Shape 8">
          <a:extLst>
            <a:ext uri="{FF2B5EF4-FFF2-40B4-BE49-F238E27FC236}">
              <a16:creationId xmlns:a16="http://schemas.microsoft.com/office/drawing/2014/main" id="{00000000-0008-0000-0100-00001104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046" name="Shape 8">
          <a:extLst>
            <a:ext uri="{FF2B5EF4-FFF2-40B4-BE49-F238E27FC236}">
              <a16:creationId xmlns:a16="http://schemas.microsoft.com/office/drawing/2014/main" id="{00000000-0008-0000-0100-00001204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047" name="Shape 8">
          <a:extLst>
            <a:ext uri="{FF2B5EF4-FFF2-40B4-BE49-F238E27FC236}">
              <a16:creationId xmlns:a16="http://schemas.microsoft.com/office/drawing/2014/main" id="{00000000-0008-0000-0100-00001304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048" name="Shape 8">
          <a:extLst>
            <a:ext uri="{FF2B5EF4-FFF2-40B4-BE49-F238E27FC236}">
              <a16:creationId xmlns:a16="http://schemas.microsoft.com/office/drawing/2014/main" id="{00000000-0008-0000-0100-00001404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049" name="Shape 8">
          <a:extLst>
            <a:ext uri="{FF2B5EF4-FFF2-40B4-BE49-F238E27FC236}">
              <a16:creationId xmlns:a16="http://schemas.microsoft.com/office/drawing/2014/main" id="{00000000-0008-0000-0100-00001504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050" name="Shape 8">
          <a:extLst>
            <a:ext uri="{FF2B5EF4-FFF2-40B4-BE49-F238E27FC236}">
              <a16:creationId xmlns:a16="http://schemas.microsoft.com/office/drawing/2014/main" id="{00000000-0008-0000-0100-00001604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051" name="Shape 8">
          <a:extLst>
            <a:ext uri="{FF2B5EF4-FFF2-40B4-BE49-F238E27FC236}">
              <a16:creationId xmlns:a16="http://schemas.microsoft.com/office/drawing/2014/main" id="{00000000-0008-0000-0100-00001704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052" name="Shape 8">
          <a:extLst>
            <a:ext uri="{FF2B5EF4-FFF2-40B4-BE49-F238E27FC236}">
              <a16:creationId xmlns:a16="http://schemas.microsoft.com/office/drawing/2014/main" id="{00000000-0008-0000-0100-00001804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053" name="Shape 8">
          <a:extLst>
            <a:ext uri="{FF2B5EF4-FFF2-40B4-BE49-F238E27FC236}">
              <a16:creationId xmlns:a16="http://schemas.microsoft.com/office/drawing/2014/main" id="{00000000-0008-0000-0100-00001904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054" name="Shape 8">
          <a:extLst>
            <a:ext uri="{FF2B5EF4-FFF2-40B4-BE49-F238E27FC236}">
              <a16:creationId xmlns:a16="http://schemas.microsoft.com/office/drawing/2014/main" id="{00000000-0008-0000-0100-00001A04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055" name="Shape 8">
          <a:extLst>
            <a:ext uri="{FF2B5EF4-FFF2-40B4-BE49-F238E27FC236}">
              <a16:creationId xmlns:a16="http://schemas.microsoft.com/office/drawing/2014/main" id="{00000000-0008-0000-0100-00001B04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056" name="Shape 8">
          <a:extLst>
            <a:ext uri="{FF2B5EF4-FFF2-40B4-BE49-F238E27FC236}">
              <a16:creationId xmlns:a16="http://schemas.microsoft.com/office/drawing/2014/main" id="{00000000-0008-0000-0100-00001C04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057" name="Shape 8">
          <a:extLst>
            <a:ext uri="{FF2B5EF4-FFF2-40B4-BE49-F238E27FC236}">
              <a16:creationId xmlns:a16="http://schemas.microsoft.com/office/drawing/2014/main" id="{00000000-0008-0000-0100-00001D04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058" name="Shap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059" name="Shape 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060" name="Shape 7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061" name="Shape 7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1062" name="Shape 7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1063" name="Shape 7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064" name="Shap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065" name="Shape 7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066" name="Shape 7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067" name="Shape 7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1068" name="Shape 7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1069" name="Shape 7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070" name="Shape 7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071" name="Shape 7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072" name="Shape 7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073" name="Shape 7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1074" name="Shape 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1075" name="Shape 7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076" name="Shape 7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077" name="Shape 7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078" name="Shape 7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079" name="Shape 7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1080" name="Shape 7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1081" name="Shape 7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082" name="Shape 8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083" name="Shape 8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084" name="Shape 8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085" name="Shape 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086" name="Shape 8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087" name="Shape 8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088" name="Shape 8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089" name="Shape 8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090" name="Shape 8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091" name="Shape 8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092" name="Shape 8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093" name="Shape 8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094" name="Shape 8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095" name="Shape 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096" name="Shape 8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097" name="Shape 8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098" name="Shape 8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099" name="Shape 8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100" name="Shape 8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101" name="Shape 8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102" name="Shape 8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103" name="Shape 8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104" name="Shape 8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105" name="Shape 8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106" name="Shape 7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107" name="Shape 7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108" name="Shape 7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109" name="Shape 7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1110" name="Shape 7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1111" name="Shape 7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112" name="Shape 7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113" name="Shape 7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114" name="Shape 7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115" name="Shape 7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1116" name="Shape 7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1117" name="Shape 7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118" name="Shape 7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119" name="Shape 7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120" name="Shape 7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121" name="Shape 7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1122" name="Shape 7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1123" name="Shape 7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124" name="Shape 7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125" name="Shape 7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126" name="Shape 7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127" name="Shape 7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1128" name="Shape 7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1129" name="Shape 7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130" name="Shape 7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131" name="Shape 7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132" name="Shape 7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133" name="Shape 7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1134" name="Shape 7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1135" name="Shape 7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136" name="Shape 7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137" name="Shape 7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138" name="Shape 7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139" name="Shape 7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1140" name="Shape 7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1141" name="Shape 7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142" name="Shape 7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143" name="Shape 7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144" name="Shape 7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145" name="Shape 7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1146" name="Shape 7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1147" name="Shape 7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148" name="Shape 7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149" name="Shape 7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150" name="Shape 7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151" name="Shape 7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1152" name="Shape 7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1153" name="Shape 7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154" name="Shape 8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155" name="Shape 8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156" name="Shape 8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157" name="Shape 8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158" name="Shape 8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159" name="Shape 8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160" name="Shape 8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161" name="Shape 8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162" name="Shape 8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163" name="Shape 8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164" name="Shape 8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165" name="Shape 8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166" name="Shape 8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167" name="Shape 8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168" name="Shape 8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169" name="Shape 8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170" name="Shape 8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171" name="Shape 8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172" name="Shape 8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173" name="Shape 8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174" name="Shape 8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175" name="Shape 8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176" name="Shape 8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177" name="Shape 8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178" name="Shape 7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179" name="Shape 7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180" name="Shape 7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181" name="Shape 7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1182" name="Shape 7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1183" name="Shape 7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184" name="Shape 7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185" name="Shape 7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186" name="Shape 7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187" name="Shape 7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1188" name="Shape 7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1189" name="Shape 7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190" name="Shape 7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191" name="Shape 7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192" name="Shape 7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193" name="Shape 7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1194" name="Shape 7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1195" name="Shape 7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196" name="Shape 7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197" name="Shape 7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198" name="Shape 7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199" name="Shape 7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1200" name="Shape 7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1201" name="Shape 7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202" name="Shape 8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203" name="Shape 8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204" name="Shape 8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205" name="Shape 8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206" name="Shape 8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207" name="Shape 8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208" name="Shape 8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209" name="Shape 8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210" name="Shape 8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211" name="Shape 8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212" name="Shape 8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213" name="Shape 8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214" name="Shape 8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215" name="Shape 8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216" name="Shape 8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217" name="Shape 8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218" name="Shape 8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219" name="Shape 8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220" name="Shape 8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221" name="Shape 8">
          <a:extLs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222" name="Shape 8"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223" name="Shape 8">
          <a:extLs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224" name="Shape 8">
          <a:extLs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225" name="Shape 8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226" name="Shape 8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227" name="Shape 8">
          <a:extLs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228" name="Shape 8">
          <a:extLs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229" name="Shape 8">
          <a:extLs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230" name="Shape 8">
          <a:extLs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231" name="Shape 8">
          <a:extLs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232" name="Shape 8">
          <a:extLs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233" name="Shape 8">
          <a:extLs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234" name="Shape 8">
          <a:extLs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235" name="Shape 8">
          <a:extLs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236" name="Shape 8">
          <a:extLs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237" name="Shape 8">
          <a:extLs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238" name="Shape 8">
          <a:extLs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239" name="Shape 8">
          <a:extLs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240" name="Shape 8">
          <a:extLs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241" name="Shape 8">
          <a:extLs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242" name="Shape 8">
          <a:extLs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243" name="Shape 8">
          <a:extLs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244" name="Shape 8">
          <a:extLs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245" name="Shape 8">
          <a:extLs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246" name="Shape 8">
          <a:extLs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247" name="Shape 8">
          <a:extLs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248" name="Shape 8">
          <a:extLst>
            <a:ext uri="{FF2B5EF4-FFF2-40B4-BE49-F238E27FC236}">
              <a16:creationId xmlns:a16="http://schemas.microsoft.com/office/drawing/2014/main" id="{00000000-0008-0000-0100-0000C000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249" name="Shape 8">
          <a:extLs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250" name="Shape 8">
          <a:extLst>
            <a:ext uri="{FF2B5EF4-FFF2-40B4-BE49-F238E27FC236}">
              <a16:creationId xmlns:a16="http://schemas.microsoft.com/office/drawing/2014/main" id="{00000000-0008-0000-0100-0000C200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251" name="Shape 8">
          <a:extLst>
            <a:ext uri="{FF2B5EF4-FFF2-40B4-BE49-F238E27FC236}">
              <a16:creationId xmlns:a16="http://schemas.microsoft.com/office/drawing/2014/main" id="{00000000-0008-0000-0100-0000C300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252" name="Shape 8">
          <a:extLst>
            <a:ext uri="{FF2B5EF4-FFF2-40B4-BE49-F238E27FC236}">
              <a16:creationId xmlns:a16="http://schemas.microsoft.com/office/drawing/2014/main" id="{00000000-0008-0000-0100-0000C400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253" name="Shape 8">
          <a:extLst>
            <a:ext uri="{FF2B5EF4-FFF2-40B4-BE49-F238E27FC236}">
              <a16:creationId xmlns:a16="http://schemas.microsoft.com/office/drawing/2014/main" id="{00000000-0008-0000-0100-0000C500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254" name="Shape 8">
          <a:extLst>
            <a:ext uri="{FF2B5EF4-FFF2-40B4-BE49-F238E27FC236}">
              <a16:creationId xmlns:a16="http://schemas.microsoft.com/office/drawing/2014/main" id="{00000000-0008-0000-0100-0000C600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255" name="Shape 8">
          <a:extLst>
            <a:ext uri="{FF2B5EF4-FFF2-40B4-BE49-F238E27FC236}">
              <a16:creationId xmlns:a16="http://schemas.microsoft.com/office/drawing/2014/main" id="{00000000-0008-0000-0100-0000C700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256" name="Shape 8">
          <a:extLst>
            <a:ext uri="{FF2B5EF4-FFF2-40B4-BE49-F238E27FC236}">
              <a16:creationId xmlns:a16="http://schemas.microsoft.com/office/drawing/2014/main" id="{00000000-0008-0000-0100-0000C800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257" name="Shape 8">
          <a:extLst>
            <a:ext uri="{FF2B5EF4-FFF2-40B4-BE49-F238E27FC236}">
              <a16:creationId xmlns:a16="http://schemas.microsoft.com/office/drawing/2014/main" id="{00000000-0008-0000-0100-0000C900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258" name="Shape 8">
          <a:extLst>
            <a:ext uri="{FF2B5EF4-FFF2-40B4-BE49-F238E27FC236}">
              <a16:creationId xmlns:a16="http://schemas.microsoft.com/office/drawing/2014/main" id="{00000000-0008-0000-0100-0000CA00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259" name="Shape 8">
          <a:extLs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260" name="Shape 8">
          <a:extLst>
            <a:ext uri="{FF2B5EF4-FFF2-40B4-BE49-F238E27FC236}">
              <a16:creationId xmlns:a16="http://schemas.microsoft.com/office/drawing/2014/main" id="{00000000-0008-0000-0100-0000CC00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261" name="Shape 8">
          <a:extLst>
            <a:ext uri="{FF2B5EF4-FFF2-40B4-BE49-F238E27FC236}">
              <a16:creationId xmlns:a16="http://schemas.microsoft.com/office/drawing/2014/main" id="{00000000-0008-0000-0100-0000CD00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262" name="Shape 8">
          <a:extLst>
            <a:ext uri="{FF2B5EF4-FFF2-40B4-BE49-F238E27FC236}">
              <a16:creationId xmlns:a16="http://schemas.microsoft.com/office/drawing/2014/main" id="{00000000-0008-0000-0100-0000CE00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263" name="Shape 8">
          <a:extLst>
            <a:ext uri="{FF2B5EF4-FFF2-40B4-BE49-F238E27FC236}">
              <a16:creationId xmlns:a16="http://schemas.microsoft.com/office/drawing/2014/main" id="{00000000-0008-0000-0100-0000CF00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264" name="Shape 8">
          <a:extLst>
            <a:ext uri="{FF2B5EF4-FFF2-40B4-BE49-F238E27FC236}">
              <a16:creationId xmlns:a16="http://schemas.microsoft.com/office/drawing/2014/main" id="{00000000-0008-0000-0100-0000D000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265" name="Shape 8">
          <a:extLst>
            <a:ext uri="{FF2B5EF4-FFF2-40B4-BE49-F238E27FC236}">
              <a16:creationId xmlns:a16="http://schemas.microsoft.com/office/drawing/2014/main" id="{00000000-0008-0000-0100-0000D100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266" name="Shape 8">
          <a:extLst>
            <a:ext uri="{FF2B5EF4-FFF2-40B4-BE49-F238E27FC236}">
              <a16:creationId xmlns:a16="http://schemas.microsoft.com/office/drawing/2014/main" id="{00000000-0008-0000-0100-0000D200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267" name="Shape 8">
          <a:extLst>
            <a:ext uri="{FF2B5EF4-FFF2-40B4-BE49-F238E27FC236}">
              <a16:creationId xmlns:a16="http://schemas.microsoft.com/office/drawing/2014/main" id="{00000000-0008-0000-0100-0000D300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268" name="Shape 8">
          <a:extLst>
            <a:ext uri="{FF2B5EF4-FFF2-40B4-BE49-F238E27FC236}">
              <a16:creationId xmlns:a16="http://schemas.microsoft.com/office/drawing/2014/main" id="{00000000-0008-0000-0100-0000D400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269" name="Shape 8">
          <a:extLst>
            <a:ext uri="{FF2B5EF4-FFF2-40B4-BE49-F238E27FC236}">
              <a16:creationId xmlns:a16="http://schemas.microsoft.com/office/drawing/2014/main" id="{00000000-0008-0000-0100-0000D500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270" name="Shape 8">
          <a:extLst>
            <a:ext uri="{FF2B5EF4-FFF2-40B4-BE49-F238E27FC236}">
              <a16:creationId xmlns:a16="http://schemas.microsoft.com/office/drawing/2014/main" id="{00000000-0008-0000-0100-0000D600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271" name="Shape 8">
          <a:extLst>
            <a:ext uri="{FF2B5EF4-FFF2-40B4-BE49-F238E27FC236}">
              <a16:creationId xmlns:a16="http://schemas.microsoft.com/office/drawing/2014/main" id="{00000000-0008-0000-0100-0000D700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272" name="Shape 8">
          <a:extLst>
            <a:ext uri="{FF2B5EF4-FFF2-40B4-BE49-F238E27FC236}">
              <a16:creationId xmlns:a16="http://schemas.microsoft.com/office/drawing/2014/main" id="{00000000-0008-0000-0100-0000D800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273" name="Shape 8">
          <a:extLst>
            <a:ext uri="{FF2B5EF4-FFF2-40B4-BE49-F238E27FC236}">
              <a16:creationId xmlns:a16="http://schemas.microsoft.com/office/drawing/2014/main" id="{00000000-0008-0000-0100-0000D900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274" name="Shape 8">
          <a:extLst>
            <a:ext uri="{FF2B5EF4-FFF2-40B4-BE49-F238E27FC236}">
              <a16:creationId xmlns:a16="http://schemas.microsoft.com/office/drawing/2014/main" id="{00000000-0008-0000-0100-0000DA00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275" name="Shape 8">
          <a:extLst>
            <a:ext uri="{FF2B5EF4-FFF2-40B4-BE49-F238E27FC236}">
              <a16:creationId xmlns:a16="http://schemas.microsoft.com/office/drawing/2014/main" id="{00000000-0008-0000-0100-0000DB00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276" name="Shape 8">
          <a:extLst>
            <a:ext uri="{FF2B5EF4-FFF2-40B4-BE49-F238E27FC236}">
              <a16:creationId xmlns:a16="http://schemas.microsoft.com/office/drawing/2014/main" id="{00000000-0008-0000-0100-0000DC00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277" name="Shape 8">
          <a:extLst>
            <a:ext uri="{FF2B5EF4-FFF2-40B4-BE49-F238E27FC236}">
              <a16:creationId xmlns:a16="http://schemas.microsoft.com/office/drawing/2014/main" id="{00000000-0008-0000-0100-0000DD00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278" name="Shape 8">
          <a:extLst>
            <a:ext uri="{FF2B5EF4-FFF2-40B4-BE49-F238E27FC236}">
              <a16:creationId xmlns:a16="http://schemas.microsoft.com/office/drawing/2014/main" id="{00000000-0008-0000-0100-0000DE00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279" name="Shape 8">
          <a:extLst>
            <a:ext uri="{FF2B5EF4-FFF2-40B4-BE49-F238E27FC236}">
              <a16:creationId xmlns:a16="http://schemas.microsoft.com/office/drawing/2014/main" id="{00000000-0008-0000-0100-0000DF00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280" name="Shape 8">
          <a:extLst>
            <a:ext uri="{FF2B5EF4-FFF2-40B4-BE49-F238E27FC236}">
              <a16:creationId xmlns:a16="http://schemas.microsoft.com/office/drawing/2014/main" id="{00000000-0008-0000-0100-0000E000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281" name="Shape 8">
          <a:extLst>
            <a:ext uri="{FF2B5EF4-FFF2-40B4-BE49-F238E27FC236}">
              <a16:creationId xmlns:a16="http://schemas.microsoft.com/office/drawing/2014/main" id="{00000000-0008-0000-0100-0000E100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282" name="Shape 8">
          <a:extLst>
            <a:ext uri="{FF2B5EF4-FFF2-40B4-BE49-F238E27FC236}">
              <a16:creationId xmlns:a16="http://schemas.microsoft.com/office/drawing/2014/main" id="{00000000-0008-0000-0100-0000E200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283" name="Shape 8">
          <a:extLst>
            <a:ext uri="{FF2B5EF4-FFF2-40B4-BE49-F238E27FC236}">
              <a16:creationId xmlns:a16="http://schemas.microsoft.com/office/drawing/2014/main" id="{00000000-0008-0000-0100-0000E300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284" name="Shape 8">
          <a:extLst>
            <a:ext uri="{FF2B5EF4-FFF2-40B4-BE49-F238E27FC236}">
              <a16:creationId xmlns:a16="http://schemas.microsoft.com/office/drawing/2014/main" id="{00000000-0008-0000-0100-0000E400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285" name="Shape 8">
          <a:extLst>
            <a:ext uri="{FF2B5EF4-FFF2-40B4-BE49-F238E27FC236}">
              <a16:creationId xmlns:a16="http://schemas.microsoft.com/office/drawing/2014/main" id="{00000000-0008-0000-0100-0000E500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286" name="Shape 8">
          <a:extLst>
            <a:ext uri="{FF2B5EF4-FFF2-40B4-BE49-F238E27FC236}">
              <a16:creationId xmlns:a16="http://schemas.microsoft.com/office/drawing/2014/main" id="{00000000-0008-0000-0100-0000E600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287" name="Shape 8">
          <a:extLst>
            <a:ext uri="{FF2B5EF4-FFF2-40B4-BE49-F238E27FC236}">
              <a16:creationId xmlns:a16="http://schemas.microsoft.com/office/drawing/2014/main" id="{00000000-0008-0000-0100-0000E700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288" name="Shape 8">
          <a:extLst>
            <a:ext uri="{FF2B5EF4-FFF2-40B4-BE49-F238E27FC236}">
              <a16:creationId xmlns:a16="http://schemas.microsoft.com/office/drawing/2014/main" id="{00000000-0008-0000-0100-0000E800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289" name="Shape 8">
          <a:extLst>
            <a:ext uri="{FF2B5EF4-FFF2-40B4-BE49-F238E27FC236}">
              <a16:creationId xmlns:a16="http://schemas.microsoft.com/office/drawing/2014/main" id="{00000000-0008-0000-0100-0000E900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290" name="Shape 8">
          <a:extLst>
            <a:ext uri="{FF2B5EF4-FFF2-40B4-BE49-F238E27FC236}">
              <a16:creationId xmlns:a16="http://schemas.microsoft.com/office/drawing/2014/main" id="{00000000-0008-0000-0100-0000EA00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291" name="Shape 8">
          <a:extLst>
            <a:ext uri="{FF2B5EF4-FFF2-40B4-BE49-F238E27FC236}">
              <a16:creationId xmlns:a16="http://schemas.microsoft.com/office/drawing/2014/main" id="{00000000-0008-0000-0100-0000EB00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292" name="Shape 8">
          <a:extLst>
            <a:ext uri="{FF2B5EF4-FFF2-40B4-BE49-F238E27FC236}">
              <a16:creationId xmlns:a16="http://schemas.microsoft.com/office/drawing/2014/main" id="{00000000-0008-0000-0100-0000EC00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293" name="Shape 8">
          <a:extLst>
            <a:ext uri="{FF2B5EF4-FFF2-40B4-BE49-F238E27FC236}">
              <a16:creationId xmlns:a16="http://schemas.microsoft.com/office/drawing/2014/main" id="{00000000-0008-0000-0100-0000ED00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294" name="Shape 8">
          <a:extLst>
            <a:ext uri="{FF2B5EF4-FFF2-40B4-BE49-F238E27FC236}">
              <a16:creationId xmlns:a16="http://schemas.microsoft.com/office/drawing/2014/main" id="{00000000-0008-0000-0100-0000EE00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295" name="Shape 8">
          <a:extLst>
            <a:ext uri="{FF2B5EF4-FFF2-40B4-BE49-F238E27FC236}">
              <a16:creationId xmlns:a16="http://schemas.microsoft.com/office/drawing/2014/main" id="{00000000-0008-0000-0100-0000EF00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296" name="Shape 8">
          <a:extLst>
            <a:ext uri="{FF2B5EF4-FFF2-40B4-BE49-F238E27FC236}">
              <a16:creationId xmlns:a16="http://schemas.microsoft.com/office/drawing/2014/main" id="{00000000-0008-0000-0100-0000F000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297" name="Shape 8">
          <a:extLst>
            <a:ext uri="{FF2B5EF4-FFF2-40B4-BE49-F238E27FC236}">
              <a16:creationId xmlns:a16="http://schemas.microsoft.com/office/drawing/2014/main" id="{00000000-0008-0000-0100-0000F100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298" name="Shape 8">
          <a:extLst>
            <a:ext uri="{FF2B5EF4-FFF2-40B4-BE49-F238E27FC236}">
              <a16:creationId xmlns:a16="http://schemas.microsoft.com/office/drawing/2014/main" id="{00000000-0008-0000-0100-0000F200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299" name="Shape 8">
          <a:extLst>
            <a:ext uri="{FF2B5EF4-FFF2-40B4-BE49-F238E27FC236}">
              <a16:creationId xmlns:a16="http://schemas.microsoft.com/office/drawing/2014/main" id="{00000000-0008-0000-0100-0000F300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300" name="Shape 8">
          <a:extLst>
            <a:ext uri="{FF2B5EF4-FFF2-40B4-BE49-F238E27FC236}">
              <a16:creationId xmlns:a16="http://schemas.microsoft.com/office/drawing/2014/main" id="{00000000-0008-0000-0100-0000F400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301" name="Shape 8">
          <a:extLst>
            <a:ext uri="{FF2B5EF4-FFF2-40B4-BE49-F238E27FC236}">
              <a16:creationId xmlns:a16="http://schemas.microsoft.com/office/drawing/2014/main" id="{00000000-0008-0000-0100-0000F500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302" name="Shape 8">
          <a:extLst>
            <a:ext uri="{FF2B5EF4-FFF2-40B4-BE49-F238E27FC236}">
              <a16:creationId xmlns:a16="http://schemas.microsoft.com/office/drawing/2014/main" id="{00000000-0008-0000-0100-0000F600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303" name="Shape 8">
          <a:extLst>
            <a:ext uri="{FF2B5EF4-FFF2-40B4-BE49-F238E27FC236}">
              <a16:creationId xmlns:a16="http://schemas.microsoft.com/office/drawing/2014/main" id="{00000000-0008-0000-0100-0000F700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304" name="Shape 8">
          <a:extLst>
            <a:ext uri="{FF2B5EF4-FFF2-40B4-BE49-F238E27FC236}">
              <a16:creationId xmlns:a16="http://schemas.microsoft.com/office/drawing/2014/main" id="{00000000-0008-0000-0100-0000F800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305" name="Shape 8">
          <a:extLst>
            <a:ext uri="{FF2B5EF4-FFF2-40B4-BE49-F238E27FC236}">
              <a16:creationId xmlns:a16="http://schemas.microsoft.com/office/drawing/2014/main" id="{00000000-0008-0000-0100-0000F900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306" name="Shape 8">
          <a:extLst>
            <a:ext uri="{FF2B5EF4-FFF2-40B4-BE49-F238E27FC236}">
              <a16:creationId xmlns:a16="http://schemas.microsoft.com/office/drawing/2014/main" id="{00000000-0008-0000-0100-0000FA00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307" name="Shape 8">
          <a:extLst>
            <a:ext uri="{FF2B5EF4-FFF2-40B4-BE49-F238E27FC236}">
              <a16:creationId xmlns:a16="http://schemas.microsoft.com/office/drawing/2014/main" id="{00000000-0008-0000-0100-0000FB00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308" name="Shape 8">
          <a:extLst>
            <a:ext uri="{FF2B5EF4-FFF2-40B4-BE49-F238E27FC236}">
              <a16:creationId xmlns:a16="http://schemas.microsoft.com/office/drawing/2014/main" id="{00000000-0008-0000-0100-0000FC00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309" name="Shape 8">
          <a:extLst>
            <a:ext uri="{FF2B5EF4-FFF2-40B4-BE49-F238E27FC236}">
              <a16:creationId xmlns:a16="http://schemas.microsoft.com/office/drawing/2014/main" id="{00000000-0008-0000-0100-0000FD00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310" name="Shape 8">
          <a:extLst>
            <a:ext uri="{FF2B5EF4-FFF2-40B4-BE49-F238E27FC236}">
              <a16:creationId xmlns:a16="http://schemas.microsoft.com/office/drawing/2014/main" id="{00000000-0008-0000-0100-0000FE00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311" name="Shape 8">
          <a:extLst>
            <a:ext uri="{FF2B5EF4-FFF2-40B4-BE49-F238E27FC236}">
              <a16:creationId xmlns:a16="http://schemas.microsoft.com/office/drawing/2014/main" id="{00000000-0008-0000-0100-0000FF00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312" name="Shape 8">
          <a:extLst>
            <a:ext uri="{FF2B5EF4-FFF2-40B4-BE49-F238E27FC236}">
              <a16:creationId xmlns:a16="http://schemas.microsoft.com/office/drawing/2014/main" id="{00000000-0008-0000-0100-00000001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313" name="Shape 8">
          <a:extLst>
            <a:ext uri="{FF2B5EF4-FFF2-40B4-BE49-F238E27FC236}">
              <a16:creationId xmlns:a16="http://schemas.microsoft.com/office/drawing/2014/main" id="{00000000-0008-0000-0100-00000101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314" name="Shape 8">
          <a:extLst>
            <a:ext uri="{FF2B5EF4-FFF2-40B4-BE49-F238E27FC236}">
              <a16:creationId xmlns:a16="http://schemas.microsoft.com/office/drawing/2014/main" id="{00000000-0008-0000-0100-00000201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315" name="Shape 8">
          <a:extLst>
            <a:ext uri="{FF2B5EF4-FFF2-40B4-BE49-F238E27FC236}">
              <a16:creationId xmlns:a16="http://schemas.microsoft.com/office/drawing/2014/main" id="{00000000-0008-0000-0100-00000301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316" name="Shape 8">
          <a:extLst>
            <a:ext uri="{FF2B5EF4-FFF2-40B4-BE49-F238E27FC236}">
              <a16:creationId xmlns:a16="http://schemas.microsoft.com/office/drawing/2014/main" id="{00000000-0008-0000-0100-00000401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317" name="Shape 8">
          <a:extLst>
            <a:ext uri="{FF2B5EF4-FFF2-40B4-BE49-F238E27FC236}">
              <a16:creationId xmlns:a16="http://schemas.microsoft.com/office/drawing/2014/main" id="{00000000-0008-0000-0100-00000501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318" name="Shape 8">
          <a:extLst>
            <a:ext uri="{FF2B5EF4-FFF2-40B4-BE49-F238E27FC236}">
              <a16:creationId xmlns:a16="http://schemas.microsoft.com/office/drawing/2014/main" id="{00000000-0008-0000-0100-00000601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319" name="Shape 8">
          <a:extLst>
            <a:ext uri="{FF2B5EF4-FFF2-40B4-BE49-F238E27FC236}">
              <a16:creationId xmlns:a16="http://schemas.microsoft.com/office/drawing/2014/main" id="{00000000-0008-0000-0100-00000701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320" name="Shape 8">
          <a:extLst>
            <a:ext uri="{FF2B5EF4-FFF2-40B4-BE49-F238E27FC236}">
              <a16:creationId xmlns:a16="http://schemas.microsoft.com/office/drawing/2014/main" id="{00000000-0008-0000-0100-00000801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321" name="Shape 8">
          <a:extLst>
            <a:ext uri="{FF2B5EF4-FFF2-40B4-BE49-F238E27FC236}">
              <a16:creationId xmlns:a16="http://schemas.microsoft.com/office/drawing/2014/main" id="{00000000-0008-0000-0100-00000901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322" name="Shape 8">
          <a:extLst>
            <a:ext uri="{FF2B5EF4-FFF2-40B4-BE49-F238E27FC236}">
              <a16:creationId xmlns:a16="http://schemas.microsoft.com/office/drawing/2014/main" id="{00000000-0008-0000-0100-00000A01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323" name="Shape 8">
          <a:extLst>
            <a:ext uri="{FF2B5EF4-FFF2-40B4-BE49-F238E27FC236}">
              <a16:creationId xmlns:a16="http://schemas.microsoft.com/office/drawing/2014/main" id="{00000000-0008-0000-0100-00000B01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324" name="Shape 8">
          <a:extLst>
            <a:ext uri="{FF2B5EF4-FFF2-40B4-BE49-F238E27FC236}">
              <a16:creationId xmlns:a16="http://schemas.microsoft.com/office/drawing/2014/main" id="{00000000-0008-0000-0100-00000C01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325" name="Shape 8">
          <a:extLst>
            <a:ext uri="{FF2B5EF4-FFF2-40B4-BE49-F238E27FC236}">
              <a16:creationId xmlns:a16="http://schemas.microsoft.com/office/drawing/2014/main" id="{00000000-0008-0000-0100-00000D01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326" name="Shape 8">
          <a:extLst>
            <a:ext uri="{FF2B5EF4-FFF2-40B4-BE49-F238E27FC236}">
              <a16:creationId xmlns:a16="http://schemas.microsoft.com/office/drawing/2014/main" id="{00000000-0008-0000-0100-00000E01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327" name="Shape 8">
          <a:extLst>
            <a:ext uri="{FF2B5EF4-FFF2-40B4-BE49-F238E27FC236}">
              <a16:creationId xmlns:a16="http://schemas.microsoft.com/office/drawing/2014/main" id="{00000000-0008-0000-0100-00000F01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328" name="Shape 8">
          <a:extLst>
            <a:ext uri="{FF2B5EF4-FFF2-40B4-BE49-F238E27FC236}">
              <a16:creationId xmlns:a16="http://schemas.microsoft.com/office/drawing/2014/main" id="{00000000-0008-0000-0100-00001001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329" name="Shape 8">
          <a:extLst>
            <a:ext uri="{FF2B5EF4-FFF2-40B4-BE49-F238E27FC236}">
              <a16:creationId xmlns:a16="http://schemas.microsoft.com/office/drawing/2014/main" id="{00000000-0008-0000-0100-00001101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330" name="Shape 8">
          <a:extLst>
            <a:ext uri="{FF2B5EF4-FFF2-40B4-BE49-F238E27FC236}">
              <a16:creationId xmlns:a16="http://schemas.microsoft.com/office/drawing/2014/main" id="{00000000-0008-0000-0100-00001201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331" name="Shape 8">
          <a:extLst>
            <a:ext uri="{FF2B5EF4-FFF2-40B4-BE49-F238E27FC236}">
              <a16:creationId xmlns:a16="http://schemas.microsoft.com/office/drawing/2014/main" id="{00000000-0008-0000-0100-00001301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332" name="Shape 8">
          <a:extLst>
            <a:ext uri="{FF2B5EF4-FFF2-40B4-BE49-F238E27FC236}">
              <a16:creationId xmlns:a16="http://schemas.microsoft.com/office/drawing/2014/main" id="{00000000-0008-0000-0100-00001401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333" name="Shape 8">
          <a:extLst>
            <a:ext uri="{FF2B5EF4-FFF2-40B4-BE49-F238E27FC236}">
              <a16:creationId xmlns:a16="http://schemas.microsoft.com/office/drawing/2014/main" id="{00000000-0008-0000-0100-00001501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334" name="Shape 8">
          <a:extLst>
            <a:ext uri="{FF2B5EF4-FFF2-40B4-BE49-F238E27FC236}">
              <a16:creationId xmlns:a16="http://schemas.microsoft.com/office/drawing/2014/main" id="{00000000-0008-0000-0100-00001601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335" name="Shape 8">
          <a:extLst>
            <a:ext uri="{FF2B5EF4-FFF2-40B4-BE49-F238E27FC236}">
              <a16:creationId xmlns:a16="http://schemas.microsoft.com/office/drawing/2014/main" id="{00000000-0008-0000-0100-00001701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336" name="Shape 8">
          <a:extLst>
            <a:ext uri="{FF2B5EF4-FFF2-40B4-BE49-F238E27FC236}">
              <a16:creationId xmlns:a16="http://schemas.microsoft.com/office/drawing/2014/main" id="{00000000-0008-0000-0100-00001801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337" name="Shape 8">
          <a:extLst>
            <a:ext uri="{FF2B5EF4-FFF2-40B4-BE49-F238E27FC236}">
              <a16:creationId xmlns:a16="http://schemas.microsoft.com/office/drawing/2014/main" id="{00000000-0008-0000-0100-00001901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338" name="Shape 8">
          <a:extLst>
            <a:ext uri="{FF2B5EF4-FFF2-40B4-BE49-F238E27FC236}">
              <a16:creationId xmlns:a16="http://schemas.microsoft.com/office/drawing/2014/main" id="{00000000-0008-0000-0100-00001A01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339" name="Shape 8">
          <a:extLst>
            <a:ext uri="{FF2B5EF4-FFF2-40B4-BE49-F238E27FC236}">
              <a16:creationId xmlns:a16="http://schemas.microsoft.com/office/drawing/2014/main" id="{00000000-0008-0000-0100-00001B01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340" name="Shape 8">
          <a:extLst>
            <a:ext uri="{FF2B5EF4-FFF2-40B4-BE49-F238E27FC236}">
              <a16:creationId xmlns:a16="http://schemas.microsoft.com/office/drawing/2014/main" id="{00000000-0008-0000-0100-00001C01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341" name="Shape 8">
          <a:extLst>
            <a:ext uri="{FF2B5EF4-FFF2-40B4-BE49-F238E27FC236}">
              <a16:creationId xmlns:a16="http://schemas.microsoft.com/office/drawing/2014/main" id="{00000000-0008-0000-0100-00001D01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342" name="Shape 8">
          <a:extLst>
            <a:ext uri="{FF2B5EF4-FFF2-40B4-BE49-F238E27FC236}">
              <a16:creationId xmlns:a16="http://schemas.microsoft.com/office/drawing/2014/main" id="{00000000-0008-0000-0100-00001E01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343" name="Shape 8">
          <a:extLst>
            <a:ext uri="{FF2B5EF4-FFF2-40B4-BE49-F238E27FC236}">
              <a16:creationId xmlns:a16="http://schemas.microsoft.com/office/drawing/2014/main" id="{00000000-0008-0000-0100-00001F01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344" name="Shape 7">
          <a:extLst>
            <a:ext uri="{FF2B5EF4-FFF2-40B4-BE49-F238E27FC236}">
              <a16:creationId xmlns:a16="http://schemas.microsoft.com/office/drawing/2014/main" id="{00000000-0008-0000-0100-00002001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345" name="Shape 7">
          <a:extLst>
            <a:ext uri="{FF2B5EF4-FFF2-40B4-BE49-F238E27FC236}">
              <a16:creationId xmlns:a16="http://schemas.microsoft.com/office/drawing/2014/main" id="{00000000-0008-0000-0100-00002101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346" name="Shape 7">
          <a:extLst>
            <a:ext uri="{FF2B5EF4-FFF2-40B4-BE49-F238E27FC236}">
              <a16:creationId xmlns:a16="http://schemas.microsoft.com/office/drawing/2014/main" id="{00000000-0008-0000-0100-00002201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347" name="Shape 7">
          <a:extLst>
            <a:ext uri="{FF2B5EF4-FFF2-40B4-BE49-F238E27FC236}">
              <a16:creationId xmlns:a16="http://schemas.microsoft.com/office/drawing/2014/main" id="{00000000-0008-0000-0100-00002301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1348" name="Shape 7">
          <a:extLst>
            <a:ext uri="{FF2B5EF4-FFF2-40B4-BE49-F238E27FC236}">
              <a16:creationId xmlns:a16="http://schemas.microsoft.com/office/drawing/2014/main" id="{00000000-0008-0000-0100-00002401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1349" name="Shape 7">
          <a:extLst>
            <a:ext uri="{FF2B5EF4-FFF2-40B4-BE49-F238E27FC236}">
              <a16:creationId xmlns:a16="http://schemas.microsoft.com/office/drawing/2014/main" id="{00000000-0008-0000-0100-00002501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350" name="Shape 7">
          <a:extLst>
            <a:ext uri="{FF2B5EF4-FFF2-40B4-BE49-F238E27FC236}">
              <a16:creationId xmlns:a16="http://schemas.microsoft.com/office/drawing/2014/main" id="{00000000-0008-0000-0100-00002601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351" name="Shape 7">
          <a:extLst>
            <a:ext uri="{FF2B5EF4-FFF2-40B4-BE49-F238E27FC236}">
              <a16:creationId xmlns:a16="http://schemas.microsoft.com/office/drawing/2014/main" id="{00000000-0008-0000-0100-00002701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352" name="Shape 7">
          <a:extLst>
            <a:ext uri="{FF2B5EF4-FFF2-40B4-BE49-F238E27FC236}">
              <a16:creationId xmlns:a16="http://schemas.microsoft.com/office/drawing/2014/main" id="{00000000-0008-0000-0100-00002801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353" name="Shape 7">
          <a:extLst>
            <a:ext uri="{FF2B5EF4-FFF2-40B4-BE49-F238E27FC236}">
              <a16:creationId xmlns:a16="http://schemas.microsoft.com/office/drawing/2014/main" id="{00000000-0008-0000-0100-00002901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1354" name="Shape 7">
          <a:extLst>
            <a:ext uri="{FF2B5EF4-FFF2-40B4-BE49-F238E27FC236}">
              <a16:creationId xmlns:a16="http://schemas.microsoft.com/office/drawing/2014/main" id="{00000000-0008-0000-0100-00002A01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1355" name="Shape 7">
          <a:extLst>
            <a:ext uri="{FF2B5EF4-FFF2-40B4-BE49-F238E27FC236}">
              <a16:creationId xmlns:a16="http://schemas.microsoft.com/office/drawing/2014/main" id="{00000000-0008-0000-0100-00002B01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356" name="Shape 7">
          <a:extLst>
            <a:ext uri="{FF2B5EF4-FFF2-40B4-BE49-F238E27FC236}">
              <a16:creationId xmlns:a16="http://schemas.microsoft.com/office/drawing/2014/main" id="{00000000-0008-0000-0100-00002C01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357" name="Shape 7">
          <a:extLst>
            <a:ext uri="{FF2B5EF4-FFF2-40B4-BE49-F238E27FC236}">
              <a16:creationId xmlns:a16="http://schemas.microsoft.com/office/drawing/2014/main" id="{00000000-0008-0000-0100-00002D01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358" name="Shape 7">
          <a:extLst>
            <a:ext uri="{FF2B5EF4-FFF2-40B4-BE49-F238E27FC236}">
              <a16:creationId xmlns:a16="http://schemas.microsoft.com/office/drawing/2014/main" id="{00000000-0008-0000-0100-00002E01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359" name="Shape 7">
          <a:extLst>
            <a:ext uri="{FF2B5EF4-FFF2-40B4-BE49-F238E27FC236}">
              <a16:creationId xmlns:a16="http://schemas.microsoft.com/office/drawing/2014/main" id="{00000000-0008-0000-0100-00002F01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1360" name="Shape 7">
          <a:extLst>
            <a:ext uri="{FF2B5EF4-FFF2-40B4-BE49-F238E27FC236}">
              <a16:creationId xmlns:a16="http://schemas.microsoft.com/office/drawing/2014/main" id="{00000000-0008-0000-0100-00003001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1361" name="Shape 7">
          <a:extLst>
            <a:ext uri="{FF2B5EF4-FFF2-40B4-BE49-F238E27FC236}">
              <a16:creationId xmlns:a16="http://schemas.microsoft.com/office/drawing/2014/main" id="{00000000-0008-0000-0100-00003101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362" name="Shape 7">
          <a:extLst>
            <a:ext uri="{FF2B5EF4-FFF2-40B4-BE49-F238E27FC236}">
              <a16:creationId xmlns:a16="http://schemas.microsoft.com/office/drawing/2014/main" id="{00000000-0008-0000-0100-00003201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363" name="Shape 7">
          <a:extLst>
            <a:ext uri="{FF2B5EF4-FFF2-40B4-BE49-F238E27FC236}">
              <a16:creationId xmlns:a16="http://schemas.microsoft.com/office/drawing/2014/main" id="{00000000-0008-0000-0100-00003301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364" name="Shape 7">
          <a:extLst>
            <a:ext uri="{FF2B5EF4-FFF2-40B4-BE49-F238E27FC236}">
              <a16:creationId xmlns:a16="http://schemas.microsoft.com/office/drawing/2014/main" id="{00000000-0008-0000-0100-00003401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365" name="Shape 7">
          <a:extLst>
            <a:ext uri="{FF2B5EF4-FFF2-40B4-BE49-F238E27FC236}">
              <a16:creationId xmlns:a16="http://schemas.microsoft.com/office/drawing/2014/main" id="{00000000-0008-0000-0100-00003501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1366" name="Shape 7">
          <a:extLst>
            <a:ext uri="{FF2B5EF4-FFF2-40B4-BE49-F238E27FC236}">
              <a16:creationId xmlns:a16="http://schemas.microsoft.com/office/drawing/2014/main" id="{00000000-0008-0000-0100-00003601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1367" name="Shape 7">
          <a:extLst>
            <a:ext uri="{FF2B5EF4-FFF2-40B4-BE49-F238E27FC236}">
              <a16:creationId xmlns:a16="http://schemas.microsoft.com/office/drawing/2014/main" id="{00000000-0008-0000-0100-00003701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368" name="Shape 8">
          <a:extLst>
            <a:ext uri="{FF2B5EF4-FFF2-40B4-BE49-F238E27FC236}">
              <a16:creationId xmlns:a16="http://schemas.microsoft.com/office/drawing/2014/main" id="{00000000-0008-0000-0100-00003801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369" name="Shape 8">
          <a:extLst>
            <a:ext uri="{FF2B5EF4-FFF2-40B4-BE49-F238E27FC236}">
              <a16:creationId xmlns:a16="http://schemas.microsoft.com/office/drawing/2014/main" id="{00000000-0008-0000-0100-00003901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370" name="Shape 8">
          <a:extLst>
            <a:ext uri="{FF2B5EF4-FFF2-40B4-BE49-F238E27FC236}">
              <a16:creationId xmlns:a16="http://schemas.microsoft.com/office/drawing/2014/main" id="{00000000-0008-0000-0100-00003A01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371" name="Shape 8">
          <a:extLst>
            <a:ext uri="{FF2B5EF4-FFF2-40B4-BE49-F238E27FC236}">
              <a16:creationId xmlns:a16="http://schemas.microsoft.com/office/drawing/2014/main" id="{00000000-0008-0000-0100-00003B01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372" name="Shape 8">
          <a:extLst>
            <a:ext uri="{FF2B5EF4-FFF2-40B4-BE49-F238E27FC236}">
              <a16:creationId xmlns:a16="http://schemas.microsoft.com/office/drawing/2014/main" id="{00000000-0008-0000-0100-00003C01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373" name="Shape 8">
          <a:extLst>
            <a:ext uri="{FF2B5EF4-FFF2-40B4-BE49-F238E27FC236}">
              <a16:creationId xmlns:a16="http://schemas.microsoft.com/office/drawing/2014/main" id="{00000000-0008-0000-0100-00003D01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374" name="Shape 8">
          <a:extLst>
            <a:ext uri="{FF2B5EF4-FFF2-40B4-BE49-F238E27FC236}">
              <a16:creationId xmlns:a16="http://schemas.microsoft.com/office/drawing/2014/main" id="{00000000-0008-0000-0100-00003E01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375" name="Shape 8">
          <a:extLst>
            <a:ext uri="{FF2B5EF4-FFF2-40B4-BE49-F238E27FC236}">
              <a16:creationId xmlns:a16="http://schemas.microsoft.com/office/drawing/2014/main" id="{00000000-0008-0000-0100-00003F01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376" name="Shape 8">
          <a:extLst>
            <a:ext uri="{FF2B5EF4-FFF2-40B4-BE49-F238E27FC236}">
              <a16:creationId xmlns:a16="http://schemas.microsoft.com/office/drawing/2014/main" id="{00000000-0008-0000-0100-00004001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377" name="Shape 8">
          <a:extLst>
            <a:ext uri="{FF2B5EF4-FFF2-40B4-BE49-F238E27FC236}">
              <a16:creationId xmlns:a16="http://schemas.microsoft.com/office/drawing/2014/main" id="{00000000-0008-0000-0100-00004101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378" name="Shape 8">
          <a:extLst>
            <a:ext uri="{FF2B5EF4-FFF2-40B4-BE49-F238E27FC236}">
              <a16:creationId xmlns:a16="http://schemas.microsoft.com/office/drawing/2014/main" id="{00000000-0008-0000-0100-00004201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379" name="Shape 8">
          <a:extLst>
            <a:ext uri="{FF2B5EF4-FFF2-40B4-BE49-F238E27FC236}">
              <a16:creationId xmlns:a16="http://schemas.microsoft.com/office/drawing/2014/main" id="{00000000-0008-0000-0100-00004301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380" name="Shape 8">
          <a:extLst>
            <a:ext uri="{FF2B5EF4-FFF2-40B4-BE49-F238E27FC236}">
              <a16:creationId xmlns:a16="http://schemas.microsoft.com/office/drawing/2014/main" id="{00000000-0008-0000-0100-00004401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381" name="Shape 8">
          <a:extLst>
            <a:ext uri="{FF2B5EF4-FFF2-40B4-BE49-F238E27FC236}">
              <a16:creationId xmlns:a16="http://schemas.microsoft.com/office/drawing/2014/main" id="{00000000-0008-0000-0100-00004501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382" name="Shape 8">
          <a:extLst>
            <a:ext uri="{FF2B5EF4-FFF2-40B4-BE49-F238E27FC236}">
              <a16:creationId xmlns:a16="http://schemas.microsoft.com/office/drawing/2014/main" id="{00000000-0008-0000-0100-00004601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383" name="Shape 8">
          <a:extLst>
            <a:ext uri="{FF2B5EF4-FFF2-40B4-BE49-F238E27FC236}">
              <a16:creationId xmlns:a16="http://schemas.microsoft.com/office/drawing/2014/main" id="{00000000-0008-0000-0100-00004701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384" name="Shape 8">
          <a:extLst>
            <a:ext uri="{FF2B5EF4-FFF2-40B4-BE49-F238E27FC236}">
              <a16:creationId xmlns:a16="http://schemas.microsoft.com/office/drawing/2014/main" id="{00000000-0008-0000-0100-00004801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385" name="Shape 8">
          <a:extLst>
            <a:ext uri="{FF2B5EF4-FFF2-40B4-BE49-F238E27FC236}">
              <a16:creationId xmlns:a16="http://schemas.microsoft.com/office/drawing/2014/main" id="{00000000-0008-0000-0100-00004901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386" name="Shape 8">
          <a:extLst>
            <a:ext uri="{FF2B5EF4-FFF2-40B4-BE49-F238E27FC236}">
              <a16:creationId xmlns:a16="http://schemas.microsoft.com/office/drawing/2014/main" id="{00000000-0008-0000-0100-00004A01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387" name="Shape 8">
          <a:extLst>
            <a:ext uri="{FF2B5EF4-FFF2-40B4-BE49-F238E27FC236}">
              <a16:creationId xmlns:a16="http://schemas.microsoft.com/office/drawing/2014/main" id="{00000000-0008-0000-0100-00004B01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388" name="Shape 8">
          <a:extLst>
            <a:ext uri="{FF2B5EF4-FFF2-40B4-BE49-F238E27FC236}">
              <a16:creationId xmlns:a16="http://schemas.microsoft.com/office/drawing/2014/main" id="{00000000-0008-0000-0100-00004C01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389" name="Shape 8">
          <a:extLst>
            <a:ext uri="{FF2B5EF4-FFF2-40B4-BE49-F238E27FC236}">
              <a16:creationId xmlns:a16="http://schemas.microsoft.com/office/drawing/2014/main" id="{00000000-0008-0000-0100-00004D01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390" name="Shape 8">
          <a:extLst>
            <a:ext uri="{FF2B5EF4-FFF2-40B4-BE49-F238E27FC236}">
              <a16:creationId xmlns:a16="http://schemas.microsoft.com/office/drawing/2014/main" id="{00000000-0008-0000-0100-00004E01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391" name="Shape 8">
          <a:extLst>
            <a:ext uri="{FF2B5EF4-FFF2-40B4-BE49-F238E27FC236}">
              <a16:creationId xmlns:a16="http://schemas.microsoft.com/office/drawing/2014/main" id="{00000000-0008-0000-0100-00004F01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392" name="Shape 7">
          <a:extLst>
            <a:ext uri="{FF2B5EF4-FFF2-40B4-BE49-F238E27FC236}">
              <a16:creationId xmlns:a16="http://schemas.microsoft.com/office/drawing/2014/main" id="{00000000-0008-0000-0100-00005001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393" name="Shape 7">
          <a:extLst>
            <a:ext uri="{FF2B5EF4-FFF2-40B4-BE49-F238E27FC236}">
              <a16:creationId xmlns:a16="http://schemas.microsoft.com/office/drawing/2014/main" id="{00000000-0008-0000-0100-00005101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394" name="Shape 7">
          <a:extLst>
            <a:ext uri="{FF2B5EF4-FFF2-40B4-BE49-F238E27FC236}">
              <a16:creationId xmlns:a16="http://schemas.microsoft.com/office/drawing/2014/main" id="{00000000-0008-0000-0100-00005201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395" name="Shape 7">
          <a:extLst>
            <a:ext uri="{FF2B5EF4-FFF2-40B4-BE49-F238E27FC236}">
              <a16:creationId xmlns:a16="http://schemas.microsoft.com/office/drawing/2014/main" id="{00000000-0008-0000-0100-00005301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1396" name="Shape 7">
          <a:extLst>
            <a:ext uri="{FF2B5EF4-FFF2-40B4-BE49-F238E27FC236}">
              <a16:creationId xmlns:a16="http://schemas.microsoft.com/office/drawing/2014/main" id="{00000000-0008-0000-0100-00005401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1397" name="Shape 7">
          <a:extLst>
            <a:ext uri="{FF2B5EF4-FFF2-40B4-BE49-F238E27FC236}">
              <a16:creationId xmlns:a16="http://schemas.microsoft.com/office/drawing/2014/main" id="{00000000-0008-0000-0100-00005501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398" name="Shape 7">
          <a:extLst>
            <a:ext uri="{FF2B5EF4-FFF2-40B4-BE49-F238E27FC236}">
              <a16:creationId xmlns:a16="http://schemas.microsoft.com/office/drawing/2014/main" id="{00000000-0008-0000-0100-00005601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399" name="Shape 7">
          <a:extLst>
            <a:ext uri="{FF2B5EF4-FFF2-40B4-BE49-F238E27FC236}">
              <a16:creationId xmlns:a16="http://schemas.microsoft.com/office/drawing/2014/main" id="{00000000-0008-0000-0100-00005701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400" name="Shape 7">
          <a:extLst>
            <a:ext uri="{FF2B5EF4-FFF2-40B4-BE49-F238E27FC236}">
              <a16:creationId xmlns:a16="http://schemas.microsoft.com/office/drawing/2014/main" id="{00000000-0008-0000-0100-00005801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401" name="Shape 7">
          <a:extLst>
            <a:ext uri="{FF2B5EF4-FFF2-40B4-BE49-F238E27FC236}">
              <a16:creationId xmlns:a16="http://schemas.microsoft.com/office/drawing/2014/main" id="{00000000-0008-0000-0100-00005901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1402" name="Shape 7">
          <a:extLst>
            <a:ext uri="{FF2B5EF4-FFF2-40B4-BE49-F238E27FC236}">
              <a16:creationId xmlns:a16="http://schemas.microsoft.com/office/drawing/2014/main" id="{00000000-0008-0000-0100-00005A01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1403" name="Shape 7">
          <a:extLst>
            <a:ext uri="{FF2B5EF4-FFF2-40B4-BE49-F238E27FC236}">
              <a16:creationId xmlns:a16="http://schemas.microsoft.com/office/drawing/2014/main" id="{00000000-0008-0000-0100-00005B01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404" name="Shape 7">
          <a:extLst>
            <a:ext uri="{FF2B5EF4-FFF2-40B4-BE49-F238E27FC236}">
              <a16:creationId xmlns:a16="http://schemas.microsoft.com/office/drawing/2014/main" id="{00000000-0008-0000-0100-00005C01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405" name="Shape 7">
          <a:extLst>
            <a:ext uri="{FF2B5EF4-FFF2-40B4-BE49-F238E27FC236}">
              <a16:creationId xmlns:a16="http://schemas.microsoft.com/office/drawing/2014/main" id="{00000000-0008-0000-0100-00005D01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406" name="Shape 7">
          <a:extLst>
            <a:ext uri="{FF2B5EF4-FFF2-40B4-BE49-F238E27FC236}">
              <a16:creationId xmlns:a16="http://schemas.microsoft.com/office/drawing/2014/main" id="{00000000-0008-0000-0100-00005E01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407" name="Shape 7">
          <a:extLst>
            <a:ext uri="{FF2B5EF4-FFF2-40B4-BE49-F238E27FC236}">
              <a16:creationId xmlns:a16="http://schemas.microsoft.com/office/drawing/2014/main" id="{00000000-0008-0000-0100-00005F01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1408" name="Shape 7">
          <a:extLst>
            <a:ext uri="{FF2B5EF4-FFF2-40B4-BE49-F238E27FC236}">
              <a16:creationId xmlns:a16="http://schemas.microsoft.com/office/drawing/2014/main" id="{00000000-0008-0000-0100-00006001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1409" name="Shape 7">
          <a:extLst>
            <a:ext uri="{FF2B5EF4-FFF2-40B4-BE49-F238E27FC236}">
              <a16:creationId xmlns:a16="http://schemas.microsoft.com/office/drawing/2014/main" id="{00000000-0008-0000-0100-00006101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410" name="Shape 7">
          <a:extLst>
            <a:ext uri="{FF2B5EF4-FFF2-40B4-BE49-F238E27FC236}">
              <a16:creationId xmlns:a16="http://schemas.microsoft.com/office/drawing/2014/main" id="{00000000-0008-0000-0100-00006201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411" name="Shape 7">
          <a:extLst>
            <a:ext uri="{FF2B5EF4-FFF2-40B4-BE49-F238E27FC236}">
              <a16:creationId xmlns:a16="http://schemas.microsoft.com/office/drawing/2014/main" id="{00000000-0008-0000-0100-00006301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412" name="Shape 7">
          <a:extLst>
            <a:ext uri="{FF2B5EF4-FFF2-40B4-BE49-F238E27FC236}">
              <a16:creationId xmlns:a16="http://schemas.microsoft.com/office/drawing/2014/main" id="{00000000-0008-0000-0100-00006401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413" name="Shape 7">
          <a:extLst>
            <a:ext uri="{FF2B5EF4-FFF2-40B4-BE49-F238E27FC236}">
              <a16:creationId xmlns:a16="http://schemas.microsoft.com/office/drawing/2014/main" id="{00000000-0008-0000-0100-00006501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1414" name="Shape 7">
          <a:extLst>
            <a:ext uri="{FF2B5EF4-FFF2-40B4-BE49-F238E27FC236}">
              <a16:creationId xmlns:a16="http://schemas.microsoft.com/office/drawing/2014/main" id="{00000000-0008-0000-0100-00006601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1415" name="Shape 7">
          <a:extLst>
            <a:ext uri="{FF2B5EF4-FFF2-40B4-BE49-F238E27FC236}">
              <a16:creationId xmlns:a16="http://schemas.microsoft.com/office/drawing/2014/main" id="{00000000-0008-0000-0100-00006701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416" name="Shape 7">
          <a:extLst>
            <a:ext uri="{FF2B5EF4-FFF2-40B4-BE49-F238E27FC236}">
              <a16:creationId xmlns:a16="http://schemas.microsoft.com/office/drawing/2014/main" id="{00000000-0008-0000-0100-00006801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417" name="Shape 7">
          <a:extLst>
            <a:ext uri="{FF2B5EF4-FFF2-40B4-BE49-F238E27FC236}">
              <a16:creationId xmlns:a16="http://schemas.microsoft.com/office/drawing/2014/main" id="{00000000-0008-0000-0100-00006901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418" name="Shape 7">
          <a:extLst>
            <a:ext uri="{FF2B5EF4-FFF2-40B4-BE49-F238E27FC236}">
              <a16:creationId xmlns:a16="http://schemas.microsoft.com/office/drawing/2014/main" id="{00000000-0008-0000-0100-00006A01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419" name="Shape 7">
          <a:extLst>
            <a:ext uri="{FF2B5EF4-FFF2-40B4-BE49-F238E27FC236}">
              <a16:creationId xmlns:a16="http://schemas.microsoft.com/office/drawing/2014/main" id="{00000000-0008-0000-0100-00006B01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1420" name="Shape 7">
          <a:extLst>
            <a:ext uri="{FF2B5EF4-FFF2-40B4-BE49-F238E27FC236}">
              <a16:creationId xmlns:a16="http://schemas.microsoft.com/office/drawing/2014/main" id="{00000000-0008-0000-0100-00006C01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1421" name="Shape 7">
          <a:extLst>
            <a:ext uri="{FF2B5EF4-FFF2-40B4-BE49-F238E27FC236}">
              <a16:creationId xmlns:a16="http://schemas.microsoft.com/office/drawing/2014/main" id="{00000000-0008-0000-0100-00006D01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422" name="Shape 7">
          <a:extLst>
            <a:ext uri="{FF2B5EF4-FFF2-40B4-BE49-F238E27FC236}">
              <a16:creationId xmlns:a16="http://schemas.microsoft.com/office/drawing/2014/main" id="{00000000-0008-0000-0100-00006E01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423" name="Shape 7">
          <a:extLst>
            <a:ext uri="{FF2B5EF4-FFF2-40B4-BE49-F238E27FC236}">
              <a16:creationId xmlns:a16="http://schemas.microsoft.com/office/drawing/2014/main" id="{00000000-0008-0000-0100-00006F01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424" name="Shape 7">
          <a:extLst>
            <a:ext uri="{FF2B5EF4-FFF2-40B4-BE49-F238E27FC236}">
              <a16:creationId xmlns:a16="http://schemas.microsoft.com/office/drawing/2014/main" id="{00000000-0008-0000-0100-00007001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425" name="Shape 7">
          <a:extLst>
            <a:ext uri="{FF2B5EF4-FFF2-40B4-BE49-F238E27FC236}">
              <a16:creationId xmlns:a16="http://schemas.microsoft.com/office/drawing/2014/main" id="{00000000-0008-0000-0100-00007101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1426" name="Shape 7">
          <a:extLst>
            <a:ext uri="{FF2B5EF4-FFF2-40B4-BE49-F238E27FC236}">
              <a16:creationId xmlns:a16="http://schemas.microsoft.com/office/drawing/2014/main" id="{00000000-0008-0000-0100-00007201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1427" name="Shape 7">
          <a:extLst>
            <a:ext uri="{FF2B5EF4-FFF2-40B4-BE49-F238E27FC236}">
              <a16:creationId xmlns:a16="http://schemas.microsoft.com/office/drawing/2014/main" id="{00000000-0008-0000-0100-00007301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428" name="Shape 7">
          <a:extLst>
            <a:ext uri="{FF2B5EF4-FFF2-40B4-BE49-F238E27FC236}">
              <a16:creationId xmlns:a16="http://schemas.microsoft.com/office/drawing/2014/main" id="{00000000-0008-0000-0100-00007401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429" name="Shape 7">
          <a:extLst>
            <a:ext uri="{FF2B5EF4-FFF2-40B4-BE49-F238E27FC236}">
              <a16:creationId xmlns:a16="http://schemas.microsoft.com/office/drawing/2014/main" id="{00000000-0008-0000-0100-00007501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430" name="Shape 7">
          <a:extLst>
            <a:ext uri="{FF2B5EF4-FFF2-40B4-BE49-F238E27FC236}">
              <a16:creationId xmlns:a16="http://schemas.microsoft.com/office/drawing/2014/main" id="{00000000-0008-0000-0100-00007601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431" name="Shape 7">
          <a:extLst>
            <a:ext uri="{FF2B5EF4-FFF2-40B4-BE49-F238E27FC236}">
              <a16:creationId xmlns:a16="http://schemas.microsoft.com/office/drawing/2014/main" id="{00000000-0008-0000-0100-00007701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1432" name="Shape 7">
          <a:extLst>
            <a:ext uri="{FF2B5EF4-FFF2-40B4-BE49-F238E27FC236}">
              <a16:creationId xmlns:a16="http://schemas.microsoft.com/office/drawing/2014/main" id="{00000000-0008-0000-0100-00007801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1433" name="Shape 7">
          <a:extLst>
            <a:ext uri="{FF2B5EF4-FFF2-40B4-BE49-F238E27FC236}">
              <a16:creationId xmlns:a16="http://schemas.microsoft.com/office/drawing/2014/main" id="{00000000-0008-0000-0100-00007901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434" name="Shape 7">
          <a:extLst>
            <a:ext uri="{FF2B5EF4-FFF2-40B4-BE49-F238E27FC236}">
              <a16:creationId xmlns:a16="http://schemas.microsoft.com/office/drawing/2014/main" id="{00000000-0008-0000-0100-00007A01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435" name="Shape 7">
          <a:extLst>
            <a:ext uri="{FF2B5EF4-FFF2-40B4-BE49-F238E27FC236}">
              <a16:creationId xmlns:a16="http://schemas.microsoft.com/office/drawing/2014/main" id="{00000000-0008-0000-0100-00007B01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436" name="Shape 7">
          <a:extLst>
            <a:ext uri="{FF2B5EF4-FFF2-40B4-BE49-F238E27FC236}">
              <a16:creationId xmlns:a16="http://schemas.microsoft.com/office/drawing/2014/main" id="{00000000-0008-0000-0100-00007C01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437" name="Shape 7">
          <a:extLst>
            <a:ext uri="{FF2B5EF4-FFF2-40B4-BE49-F238E27FC236}">
              <a16:creationId xmlns:a16="http://schemas.microsoft.com/office/drawing/2014/main" id="{00000000-0008-0000-0100-00007D01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1438" name="Shape 7">
          <a:extLst>
            <a:ext uri="{FF2B5EF4-FFF2-40B4-BE49-F238E27FC236}">
              <a16:creationId xmlns:a16="http://schemas.microsoft.com/office/drawing/2014/main" id="{00000000-0008-0000-0100-00007E01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1439" name="Shape 7">
          <a:extLst>
            <a:ext uri="{FF2B5EF4-FFF2-40B4-BE49-F238E27FC236}">
              <a16:creationId xmlns:a16="http://schemas.microsoft.com/office/drawing/2014/main" id="{00000000-0008-0000-0100-00007F01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440" name="Shape 8">
          <a:extLst>
            <a:ext uri="{FF2B5EF4-FFF2-40B4-BE49-F238E27FC236}">
              <a16:creationId xmlns:a16="http://schemas.microsoft.com/office/drawing/2014/main" id="{00000000-0008-0000-0100-00008001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441" name="Shape 8">
          <a:extLst>
            <a:ext uri="{FF2B5EF4-FFF2-40B4-BE49-F238E27FC236}">
              <a16:creationId xmlns:a16="http://schemas.microsoft.com/office/drawing/2014/main" id="{00000000-0008-0000-0100-00008101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442" name="Shape 8">
          <a:extLst>
            <a:ext uri="{FF2B5EF4-FFF2-40B4-BE49-F238E27FC236}">
              <a16:creationId xmlns:a16="http://schemas.microsoft.com/office/drawing/2014/main" id="{00000000-0008-0000-0100-00008201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443" name="Shape 8">
          <a:extLst>
            <a:ext uri="{FF2B5EF4-FFF2-40B4-BE49-F238E27FC236}">
              <a16:creationId xmlns:a16="http://schemas.microsoft.com/office/drawing/2014/main" id="{00000000-0008-0000-0100-00008301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444" name="Shape 8">
          <a:extLst>
            <a:ext uri="{FF2B5EF4-FFF2-40B4-BE49-F238E27FC236}">
              <a16:creationId xmlns:a16="http://schemas.microsoft.com/office/drawing/2014/main" id="{00000000-0008-0000-0100-00008401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445" name="Shape 8">
          <a:extLst>
            <a:ext uri="{FF2B5EF4-FFF2-40B4-BE49-F238E27FC236}">
              <a16:creationId xmlns:a16="http://schemas.microsoft.com/office/drawing/2014/main" id="{00000000-0008-0000-0100-00008501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446" name="Shape 8">
          <a:extLst>
            <a:ext uri="{FF2B5EF4-FFF2-40B4-BE49-F238E27FC236}">
              <a16:creationId xmlns:a16="http://schemas.microsoft.com/office/drawing/2014/main" id="{00000000-0008-0000-0100-00008601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447" name="Shape 8">
          <a:extLst>
            <a:ext uri="{FF2B5EF4-FFF2-40B4-BE49-F238E27FC236}">
              <a16:creationId xmlns:a16="http://schemas.microsoft.com/office/drawing/2014/main" id="{00000000-0008-0000-0100-00008701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448" name="Shape 8">
          <a:extLst>
            <a:ext uri="{FF2B5EF4-FFF2-40B4-BE49-F238E27FC236}">
              <a16:creationId xmlns:a16="http://schemas.microsoft.com/office/drawing/2014/main" id="{00000000-0008-0000-0100-00008801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449" name="Shape 8">
          <a:extLst>
            <a:ext uri="{FF2B5EF4-FFF2-40B4-BE49-F238E27FC236}">
              <a16:creationId xmlns:a16="http://schemas.microsoft.com/office/drawing/2014/main" id="{00000000-0008-0000-0100-00008901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450" name="Shape 8">
          <a:extLst>
            <a:ext uri="{FF2B5EF4-FFF2-40B4-BE49-F238E27FC236}">
              <a16:creationId xmlns:a16="http://schemas.microsoft.com/office/drawing/2014/main" id="{00000000-0008-0000-0100-00008A01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451" name="Shape 8">
          <a:extLst>
            <a:ext uri="{FF2B5EF4-FFF2-40B4-BE49-F238E27FC236}">
              <a16:creationId xmlns:a16="http://schemas.microsoft.com/office/drawing/2014/main" id="{00000000-0008-0000-0100-00008B01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452" name="Shape 8">
          <a:extLst>
            <a:ext uri="{FF2B5EF4-FFF2-40B4-BE49-F238E27FC236}">
              <a16:creationId xmlns:a16="http://schemas.microsoft.com/office/drawing/2014/main" id="{00000000-0008-0000-0100-00008C01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453" name="Shape 8">
          <a:extLst>
            <a:ext uri="{FF2B5EF4-FFF2-40B4-BE49-F238E27FC236}">
              <a16:creationId xmlns:a16="http://schemas.microsoft.com/office/drawing/2014/main" id="{00000000-0008-0000-0100-00008D01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454" name="Shape 8">
          <a:extLst>
            <a:ext uri="{FF2B5EF4-FFF2-40B4-BE49-F238E27FC236}">
              <a16:creationId xmlns:a16="http://schemas.microsoft.com/office/drawing/2014/main" id="{00000000-0008-0000-0100-00008E01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455" name="Shape 8">
          <a:extLst>
            <a:ext uri="{FF2B5EF4-FFF2-40B4-BE49-F238E27FC236}">
              <a16:creationId xmlns:a16="http://schemas.microsoft.com/office/drawing/2014/main" id="{00000000-0008-0000-0100-00008F01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456" name="Shape 8">
          <a:extLst>
            <a:ext uri="{FF2B5EF4-FFF2-40B4-BE49-F238E27FC236}">
              <a16:creationId xmlns:a16="http://schemas.microsoft.com/office/drawing/2014/main" id="{00000000-0008-0000-0100-00009001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457" name="Shape 8">
          <a:extLst>
            <a:ext uri="{FF2B5EF4-FFF2-40B4-BE49-F238E27FC236}">
              <a16:creationId xmlns:a16="http://schemas.microsoft.com/office/drawing/2014/main" id="{00000000-0008-0000-0100-00009101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458" name="Shape 8">
          <a:extLst>
            <a:ext uri="{FF2B5EF4-FFF2-40B4-BE49-F238E27FC236}">
              <a16:creationId xmlns:a16="http://schemas.microsoft.com/office/drawing/2014/main" id="{00000000-0008-0000-0100-00009201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459" name="Shape 8">
          <a:extLst>
            <a:ext uri="{FF2B5EF4-FFF2-40B4-BE49-F238E27FC236}">
              <a16:creationId xmlns:a16="http://schemas.microsoft.com/office/drawing/2014/main" id="{00000000-0008-0000-0100-00009301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460" name="Shape 8">
          <a:extLst>
            <a:ext uri="{FF2B5EF4-FFF2-40B4-BE49-F238E27FC236}">
              <a16:creationId xmlns:a16="http://schemas.microsoft.com/office/drawing/2014/main" id="{00000000-0008-0000-0100-00009401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461" name="Shape 8">
          <a:extLst>
            <a:ext uri="{FF2B5EF4-FFF2-40B4-BE49-F238E27FC236}">
              <a16:creationId xmlns:a16="http://schemas.microsoft.com/office/drawing/2014/main" id="{00000000-0008-0000-0100-00009501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462" name="Shape 8">
          <a:extLst>
            <a:ext uri="{FF2B5EF4-FFF2-40B4-BE49-F238E27FC236}">
              <a16:creationId xmlns:a16="http://schemas.microsoft.com/office/drawing/2014/main" id="{00000000-0008-0000-0100-00009601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463" name="Shape 8">
          <a:extLst>
            <a:ext uri="{FF2B5EF4-FFF2-40B4-BE49-F238E27FC236}">
              <a16:creationId xmlns:a16="http://schemas.microsoft.com/office/drawing/2014/main" id="{00000000-0008-0000-0100-00009701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464" name="Shape 7">
          <a:extLst>
            <a:ext uri="{FF2B5EF4-FFF2-40B4-BE49-F238E27FC236}">
              <a16:creationId xmlns:a16="http://schemas.microsoft.com/office/drawing/2014/main" id="{00000000-0008-0000-0100-00009801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465" name="Shape 7">
          <a:extLst>
            <a:ext uri="{FF2B5EF4-FFF2-40B4-BE49-F238E27FC236}">
              <a16:creationId xmlns:a16="http://schemas.microsoft.com/office/drawing/2014/main" id="{00000000-0008-0000-0100-00009901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466" name="Shape 7">
          <a:extLst>
            <a:ext uri="{FF2B5EF4-FFF2-40B4-BE49-F238E27FC236}">
              <a16:creationId xmlns:a16="http://schemas.microsoft.com/office/drawing/2014/main" id="{00000000-0008-0000-0100-00009A01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467" name="Shape 7">
          <a:extLst>
            <a:ext uri="{FF2B5EF4-FFF2-40B4-BE49-F238E27FC236}">
              <a16:creationId xmlns:a16="http://schemas.microsoft.com/office/drawing/2014/main" id="{00000000-0008-0000-0100-00009B01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1468" name="Shape 7">
          <a:extLst>
            <a:ext uri="{FF2B5EF4-FFF2-40B4-BE49-F238E27FC236}">
              <a16:creationId xmlns:a16="http://schemas.microsoft.com/office/drawing/2014/main" id="{00000000-0008-0000-0100-00009C01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1469" name="Shape 7">
          <a:extLst>
            <a:ext uri="{FF2B5EF4-FFF2-40B4-BE49-F238E27FC236}">
              <a16:creationId xmlns:a16="http://schemas.microsoft.com/office/drawing/2014/main" id="{00000000-0008-0000-0100-00009D01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470" name="Shape 7">
          <a:extLst>
            <a:ext uri="{FF2B5EF4-FFF2-40B4-BE49-F238E27FC236}">
              <a16:creationId xmlns:a16="http://schemas.microsoft.com/office/drawing/2014/main" id="{00000000-0008-0000-0100-00009E01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471" name="Shape 7">
          <a:extLst>
            <a:ext uri="{FF2B5EF4-FFF2-40B4-BE49-F238E27FC236}">
              <a16:creationId xmlns:a16="http://schemas.microsoft.com/office/drawing/2014/main" id="{00000000-0008-0000-0100-00009F01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472" name="Shape 7">
          <a:extLst>
            <a:ext uri="{FF2B5EF4-FFF2-40B4-BE49-F238E27FC236}">
              <a16:creationId xmlns:a16="http://schemas.microsoft.com/office/drawing/2014/main" id="{00000000-0008-0000-0100-0000A001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473" name="Shape 7">
          <a:extLst>
            <a:ext uri="{FF2B5EF4-FFF2-40B4-BE49-F238E27FC236}">
              <a16:creationId xmlns:a16="http://schemas.microsoft.com/office/drawing/2014/main" id="{00000000-0008-0000-0100-0000A101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1474" name="Shape 7">
          <a:extLst>
            <a:ext uri="{FF2B5EF4-FFF2-40B4-BE49-F238E27FC236}">
              <a16:creationId xmlns:a16="http://schemas.microsoft.com/office/drawing/2014/main" id="{00000000-0008-0000-0100-0000A201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1475" name="Shape 7">
          <a:extLst>
            <a:ext uri="{FF2B5EF4-FFF2-40B4-BE49-F238E27FC236}">
              <a16:creationId xmlns:a16="http://schemas.microsoft.com/office/drawing/2014/main" id="{00000000-0008-0000-0100-0000A301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476" name="Shape 7">
          <a:extLst>
            <a:ext uri="{FF2B5EF4-FFF2-40B4-BE49-F238E27FC236}">
              <a16:creationId xmlns:a16="http://schemas.microsoft.com/office/drawing/2014/main" id="{00000000-0008-0000-0100-0000A401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477" name="Shape 7">
          <a:extLst>
            <a:ext uri="{FF2B5EF4-FFF2-40B4-BE49-F238E27FC236}">
              <a16:creationId xmlns:a16="http://schemas.microsoft.com/office/drawing/2014/main" id="{00000000-0008-0000-0100-0000A501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478" name="Shape 7">
          <a:extLst>
            <a:ext uri="{FF2B5EF4-FFF2-40B4-BE49-F238E27FC236}">
              <a16:creationId xmlns:a16="http://schemas.microsoft.com/office/drawing/2014/main" id="{00000000-0008-0000-0100-0000A601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479" name="Shape 7">
          <a:extLst>
            <a:ext uri="{FF2B5EF4-FFF2-40B4-BE49-F238E27FC236}">
              <a16:creationId xmlns:a16="http://schemas.microsoft.com/office/drawing/2014/main" id="{00000000-0008-0000-0100-0000A701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1480" name="Shape 7">
          <a:extLst>
            <a:ext uri="{FF2B5EF4-FFF2-40B4-BE49-F238E27FC236}">
              <a16:creationId xmlns:a16="http://schemas.microsoft.com/office/drawing/2014/main" id="{00000000-0008-0000-0100-0000A801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1481" name="Shape 7">
          <a:extLst>
            <a:ext uri="{FF2B5EF4-FFF2-40B4-BE49-F238E27FC236}">
              <a16:creationId xmlns:a16="http://schemas.microsoft.com/office/drawing/2014/main" id="{00000000-0008-0000-0100-0000A901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482" name="Shape 7">
          <a:extLst>
            <a:ext uri="{FF2B5EF4-FFF2-40B4-BE49-F238E27FC236}">
              <a16:creationId xmlns:a16="http://schemas.microsoft.com/office/drawing/2014/main" id="{00000000-0008-0000-0100-0000AA01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483" name="Shape 7">
          <a:extLst>
            <a:ext uri="{FF2B5EF4-FFF2-40B4-BE49-F238E27FC236}">
              <a16:creationId xmlns:a16="http://schemas.microsoft.com/office/drawing/2014/main" id="{00000000-0008-0000-0100-0000AB01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484" name="Shape 7">
          <a:extLst>
            <a:ext uri="{FF2B5EF4-FFF2-40B4-BE49-F238E27FC236}">
              <a16:creationId xmlns:a16="http://schemas.microsoft.com/office/drawing/2014/main" id="{00000000-0008-0000-0100-0000AC01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485" name="Shape 7">
          <a:extLst>
            <a:ext uri="{FF2B5EF4-FFF2-40B4-BE49-F238E27FC236}">
              <a16:creationId xmlns:a16="http://schemas.microsoft.com/office/drawing/2014/main" id="{00000000-0008-0000-0100-0000AD01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1486" name="Shape 7">
          <a:extLst>
            <a:ext uri="{FF2B5EF4-FFF2-40B4-BE49-F238E27FC236}">
              <a16:creationId xmlns:a16="http://schemas.microsoft.com/office/drawing/2014/main" id="{00000000-0008-0000-0100-0000AE01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1487" name="Shape 7">
          <a:extLst>
            <a:ext uri="{FF2B5EF4-FFF2-40B4-BE49-F238E27FC236}">
              <a16:creationId xmlns:a16="http://schemas.microsoft.com/office/drawing/2014/main" id="{00000000-0008-0000-0100-0000AF01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488" name="Shape 8">
          <a:extLst>
            <a:ext uri="{FF2B5EF4-FFF2-40B4-BE49-F238E27FC236}">
              <a16:creationId xmlns:a16="http://schemas.microsoft.com/office/drawing/2014/main" id="{00000000-0008-0000-0100-0000B001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489" name="Shape 8">
          <a:extLst>
            <a:ext uri="{FF2B5EF4-FFF2-40B4-BE49-F238E27FC236}">
              <a16:creationId xmlns:a16="http://schemas.microsoft.com/office/drawing/2014/main" id="{00000000-0008-0000-0100-0000B101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490" name="Shape 8">
          <a:extLst>
            <a:ext uri="{FF2B5EF4-FFF2-40B4-BE49-F238E27FC236}">
              <a16:creationId xmlns:a16="http://schemas.microsoft.com/office/drawing/2014/main" id="{00000000-0008-0000-0100-0000B201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491" name="Shape 8">
          <a:extLst>
            <a:ext uri="{FF2B5EF4-FFF2-40B4-BE49-F238E27FC236}">
              <a16:creationId xmlns:a16="http://schemas.microsoft.com/office/drawing/2014/main" id="{00000000-0008-0000-0100-0000B301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492" name="Shape 8">
          <a:extLst>
            <a:ext uri="{FF2B5EF4-FFF2-40B4-BE49-F238E27FC236}">
              <a16:creationId xmlns:a16="http://schemas.microsoft.com/office/drawing/2014/main" id="{00000000-0008-0000-0100-0000B401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493" name="Shape 8">
          <a:extLst>
            <a:ext uri="{FF2B5EF4-FFF2-40B4-BE49-F238E27FC236}">
              <a16:creationId xmlns:a16="http://schemas.microsoft.com/office/drawing/2014/main" id="{00000000-0008-0000-0100-0000B501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494" name="Shape 8">
          <a:extLst>
            <a:ext uri="{FF2B5EF4-FFF2-40B4-BE49-F238E27FC236}">
              <a16:creationId xmlns:a16="http://schemas.microsoft.com/office/drawing/2014/main" id="{00000000-0008-0000-0100-0000B601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495" name="Shape 8">
          <a:extLst>
            <a:ext uri="{FF2B5EF4-FFF2-40B4-BE49-F238E27FC236}">
              <a16:creationId xmlns:a16="http://schemas.microsoft.com/office/drawing/2014/main" id="{00000000-0008-0000-0100-0000B701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496" name="Shape 8">
          <a:extLst>
            <a:ext uri="{FF2B5EF4-FFF2-40B4-BE49-F238E27FC236}">
              <a16:creationId xmlns:a16="http://schemas.microsoft.com/office/drawing/2014/main" id="{00000000-0008-0000-0100-0000B801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497" name="Shape 8">
          <a:extLst>
            <a:ext uri="{FF2B5EF4-FFF2-40B4-BE49-F238E27FC236}">
              <a16:creationId xmlns:a16="http://schemas.microsoft.com/office/drawing/2014/main" id="{00000000-0008-0000-0100-0000B901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498" name="Shape 8">
          <a:extLst>
            <a:ext uri="{FF2B5EF4-FFF2-40B4-BE49-F238E27FC236}">
              <a16:creationId xmlns:a16="http://schemas.microsoft.com/office/drawing/2014/main" id="{00000000-0008-0000-0100-0000BA01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499" name="Shape 8">
          <a:extLst>
            <a:ext uri="{FF2B5EF4-FFF2-40B4-BE49-F238E27FC236}">
              <a16:creationId xmlns:a16="http://schemas.microsoft.com/office/drawing/2014/main" id="{00000000-0008-0000-0100-0000BB01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500" name="Shape 8">
          <a:extLst>
            <a:ext uri="{FF2B5EF4-FFF2-40B4-BE49-F238E27FC236}">
              <a16:creationId xmlns:a16="http://schemas.microsoft.com/office/drawing/2014/main" id="{00000000-0008-0000-0100-0000BC01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501" name="Shape 8">
          <a:extLst>
            <a:ext uri="{FF2B5EF4-FFF2-40B4-BE49-F238E27FC236}">
              <a16:creationId xmlns:a16="http://schemas.microsoft.com/office/drawing/2014/main" id="{00000000-0008-0000-0100-0000BD01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502" name="Shape 8">
          <a:extLst>
            <a:ext uri="{FF2B5EF4-FFF2-40B4-BE49-F238E27FC236}">
              <a16:creationId xmlns:a16="http://schemas.microsoft.com/office/drawing/2014/main" id="{00000000-0008-0000-0100-0000BE01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503" name="Shape 8">
          <a:extLst>
            <a:ext uri="{FF2B5EF4-FFF2-40B4-BE49-F238E27FC236}">
              <a16:creationId xmlns:a16="http://schemas.microsoft.com/office/drawing/2014/main" id="{00000000-0008-0000-0100-0000BF01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504" name="Shape 8">
          <a:extLst>
            <a:ext uri="{FF2B5EF4-FFF2-40B4-BE49-F238E27FC236}">
              <a16:creationId xmlns:a16="http://schemas.microsoft.com/office/drawing/2014/main" id="{00000000-0008-0000-0100-0000C001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505" name="Shape 8">
          <a:extLst>
            <a:ext uri="{FF2B5EF4-FFF2-40B4-BE49-F238E27FC236}">
              <a16:creationId xmlns:a16="http://schemas.microsoft.com/office/drawing/2014/main" id="{00000000-0008-0000-0100-0000C101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506" name="Shape 8">
          <a:extLst>
            <a:ext uri="{FF2B5EF4-FFF2-40B4-BE49-F238E27FC236}">
              <a16:creationId xmlns:a16="http://schemas.microsoft.com/office/drawing/2014/main" id="{00000000-0008-0000-0100-0000C201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507" name="Shape 8">
          <a:extLst>
            <a:ext uri="{FF2B5EF4-FFF2-40B4-BE49-F238E27FC236}">
              <a16:creationId xmlns:a16="http://schemas.microsoft.com/office/drawing/2014/main" id="{00000000-0008-0000-0100-0000C301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508" name="Shape 8">
          <a:extLst>
            <a:ext uri="{FF2B5EF4-FFF2-40B4-BE49-F238E27FC236}">
              <a16:creationId xmlns:a16="http://schemas.microsoft.com/office/drawing/2014/main" id="{00000000-0008-0000-0100-0000C401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509" name="Shape 8">
          <a:extLst>
            <a:ext uri="{FF2B5EF4-FFF2-40B4-BE49-F238E27FC236}">
              <a16:creationId xmlns:a16="http://schemas.microsoft.com/office/drawing/2014/main" id="{00000000-0008-0000-0100-0000C501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510" name="Shape 8">
          <a:extLst>
            <a:ext uri="{FF2B5EF4-FFF2-40B4-BE49-F238E27FC236}">
              <a16:creationId xmlns:a16="http://schemas.microsoft.com/office/drawing/2014/main" id="{00000000-0008-0000-0100-0000C601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511" name="Shape 8">
          <a:extLst>
            <a:ext uri="{FF2B5EF4-FFF2-40B4-BE49-F238E27FC236}">
              <a16:creationId xmlns:a16="http://schemas.microsoft.com/office/drawing/2014/main" id="{00000000-0008-0000-0100-0000C701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512" name="Shape 8">
          <a:extLst>
            <a:ext uri="{FF2B5EF4-FFF2-40B4-BE49-F238E27FC236}">
              <a16:creationId xmlns:a16="http://schemas.microsoft.com/office/drawing/2014/main" id="{00000000-0008-0000-0100-0000C801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513" name="Shape 8">
          <a:extLst>
            <a:ext uri="{FF2B5EF4-FFF2-40B4-BE49-F238E27FC236}">
              <a16:creationId xmlns:a16="http://schemas.microsoft.com/office/drawing/2014/main" id="{00000000-0008-0000-0100-0000C901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514" name="Shape 8">
          <a:extLst>
            <a:ext uri="{FF2B5EF4-FFF2-40B4-BE49-F238E27FC236}">
              <a16:creationId xmlns:a16="http://schemas.microsoft.com/office/drawing/2014/main" id="{00000000-0008-0000-0100-0000CA01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515" name="Shape 8">
          <a:extLst>
            <a:ext uri="{FF2B5EF4-FFF2-40B4-BE49-F238E27FC236}">
              <a16:creationId xmlns:a16="http://schemas.microsoft.com/office/drawing/2014/main" id="{00000000-0008-0000-0100-0000CB01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516" name="Shape 8">
          <a:extLst>
            <a:ext uri="{FF2B5EF4-FFF2-40B4-BE49-F238E27FC236}">
              <a16:creationId xmlns:a16="http://schemas.microsoft.com/office/drawing/2014/main" id="{00000000-0008-0000-0100-0000CC01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517" name="Shape 8">
          <a:extLst>
            <a:ext uri="{FF2B5EF4-FFF2-40B4-BE49-F238E27FC236}">
              <a16:creationId xmlns:a16="http://schemas.microsoft.com/office/drawing/2014/main" id="{00000000-0008-0000-0100-0000CD01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518" name="Shape 8">
          <a:extLst>
            <a:ext uri="{FF2B5EF4-FFF2-40B4-BE49-F238E27FC236}">
              <a16:creationId xmlns:a16="http://schemas.microsoft.com/office/drawing/2014/main" id="{00000000-0008-0000-0100-0000CE01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519" name="Shape 8">
          <a:extLst>
            <a:ext uri="{FF2B5EF4-FFF2-40B4-BE49-F238E27FC236}">
              <a16:creationId xmlns:a16="http://schemas.microsoft.com/office/drawing/2014/main" id="{00000000-0008-0000-0100-0000CF01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520" name="Shape 8">
          <a:extLst>
            <a:ext uri="{FF2B5EF4-FFF2-40B4-BE49-F238E27FC236}">
              <a16:creationId xmlns:a16="http://schemas.microsoft.com/office/drawing/2014/main" id="{00000000-0008-0000-0100-0000D001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521" name="Shape 8">
          <a:extLst>
            <a:ext uri="{FF2B5EF4-FFF2-40B4-BE49-F238E27FC236}">
              <a16:creationId xmlns:a16="http://schemas.microsoft.com/office/drawing/2014/main" id="{00000000-0008-0000-0100-0000D101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522" name="Shape 8">
          <a:extLst>
            <a:ext uri="{FF2B5EF4-FFF2-40B4-BE49-F238E27FC236}">
              <a16:creationId xmlns:a16="http://schemas.microsoft.com/office/drawing/2014/main" id="{00000000-0008-0000-0100-0000D201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523" name="Shape 8">
          <a:extLst>
            <a:ext uri="{FF2B5EF4-FFF2-40B4-BE49-F238E27FC236}">
              <a16:creationId xmlns:a16="http://schemas.microsoft.com/office/drawing/2014/main" id="{00000000-0008-0000-0100-0000D301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524" name="Shape 8">
          <a:extLst>
            <a:ext uri="{FF2B5EF4-FFF2-40B4-BE49-F238E27FC236}">
              <a16:creationId xmlns:a16="http://schemas.microsoft.com/office/drawing/2014/main" id="{00000000-0008-0000-0100-0000D401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525" name="Shape 8">
          <a:extLst>
            <a:ext uri="{FF2B5EF4-FFF2-40B4-BE49-F238E27FC236}">
              <a16:creationId xmlns:a16="http://schemas.microsoft.com/office/drawing/2014/main" id="{00000000-0008-0000-0100-0000D501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526" name="Shape 8">
          <a:extLst>
            <a:ext uri="{FF2B5EF4-FFF2-40B4-BE49-F238E27FC236}">
              <a16:creationId xmlns:a16="http://schemas.microsoft.com/office/drawing/2014/main" id="{00000000-0008-0000-0100-0000D601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527" name="Shape 8">
          <a:extLst>
            <a:ext uri="{FF2B5EF4-FFF2-40B4-BE49-F238E27FC236}">
              <a16:creationId xmlns:a16="http://schemas.microsoft.com/office/drawing/2014/main" id="{00000000-0008-0000-0100-0000D701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528" name="Shape 8">
          <a:extLst>
            <a:ext uri="{FF2B5EF4-FFF2-40B4-BE49-F238E27FC236}">
              <a16:creationId xmlns:a16="http://schemas.microsoft.com/office/drawing/2014/main" id="{00000000-0008-0000-0100-0000D801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529" name="Shape 8">
          <a:extLst>
            <a:ext uri="{FF2B5EF4-FFF2-40B4-BE49-F238E27FC236}">
              <a16:creationId xmlns:a16="http://schemas.microsoft.com/office/drawing/2014/main" id="{00000000-0008-0000-0100-0000D901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530" name="Shape 8">
          <a:extLst>
            <a:ext uri="{FF2B5EF4-FFF2-40B4-BE49-F238E27FC236}">
              <a16:creationId xmlns:a16="http://schemas.microsoft.com/office/drawing/2014/main" id="{00000000-0008-0000-0100-0000DA01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531" name="Shape 8">
          <a:extLst>
            <a:ext uri="{FF2B5EF4-FFF2-40B4-BE49-F238E27FC236}">
              <a16:creationId xmlns:a16="http://schemas.microsoft.com/office/drawing/2014/main" id="{00000000-0008-0000-0100-0000DB01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532" name="Shape 8">
          <a:extLst>
            <a:ext uri="{FF2B5EF4-FFF2-40B4-BE49-F238E27FC236}">
              <a16:creationId xmlns:a16="http://schemas.microsoft.com/office/drawing/2014/main" id="{00000000-0008-0000-0100-0000DC01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533" name="Shape 8">
          <a:extLst>
            <a:ext uri="{FF2B5EF4-FFF2-40B4-BE49-F238E27FC236}">
              <a16:creationId xmlns:a16="http://schemas.microsoft.com/office/drawing/2014/main" id="{00000000-0008-0000-0100-0000DD01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534" name="Shape 8">
          <a:extLst>
            <a:ext uri="{FF2B5EF4-FFF2-40B4-BE49-F238E27FC236}">
              <a16:creationId xmlns:a16="http://schemas.microsoft.com/office/drawing/2014/main" id="{00000000-0008-0000-0100-0000DE01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535" name="Shape 8">
          <a:extLst>
            <a:ext uri="{FF2B5EF4-FFF2-40B4-BE49-F238E27FC236}">
              <a16:creationId xmlns:a16="http://schemas.microsoft.com/office/drawing/2014/main" id="{00000000-0008-0000-0100-0000DF01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536" name="Shape 8">
          <a:extLst>
            <a:ext uri="{FF2B5EF4-FFF2-40B4-BE49-F238E27FC236}">
              <a16:creationId xmlns:a16="http://schemas.microsoft.com/office/drawing/2014/main" id="{00000000-0008-0000-0100-0000E001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537" name="Shape 8">
          <a:extLst>
            <a:ext uri="{FF2B5EF4-FFF2-40B4-BE49-F238E27FC236}">
              <a16:creationId xmlns:a16="http://schemas.microsoft.com/office/drawing/2014/main" id="{00000000-0008-0000-0100-0000E101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538" name="Shape 8">
          <a:extLst>
            <a:ext uri="{FF2B5EF4-FFF2-40B4-BE49-F238E27FC236}">
              <a16:creationId xmlns:a16="http://schemas.microsoft.com/office/drawing/2014/main" id="{00000000-0008-0000-0100-0000E201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539" name="Shape 8">
          <a:extLst>
            <a:ext uri="{FF2B5EF4-FFF2-40B4-BE49-F238E27FC236}">
              <a16:creationId xmlns:a16="http://schemas.microsoft.com/office/drawing/2014/main" id="{00000000-0008-0000-0100-0000E301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540" name="Shape 8">
          <a:extLst>
            <a:ext uri="{FF2B5EF4-FFF2-40B4-BE49-F238E27FC236}">
              <a16:creationId xmlns:a16="http://schemas.microsoft.com/office/drawing/2014/main" id="{00000000-0008-0000-0100-0000E401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541" name="Shape 8">
          <a:extLst>
            <a:ext uri="{FF2B5EF4-FFF2-40B4-BE49-F238E27FC236}">
              <a16:creationId xmlns:a16="http://schemas.microsoft.com/office/drawing/2014/main" id="{00000000-0008-0000-0100-0000E501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542" name="Shape 8">
          <a:extLst>
            <a:ext uri="{FF2B5EF4-FFF2-40B4-BE49-F238E27FC236}">
              <a16:creationId xmlns:a16="http://schemas.microsoft.com/office/drawing/2014/main" id="{00000000-0008-0000-0100-0000E601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543" name="Shape 8">
          <a:extLst>
            <a:ext uri="{FF2B5EF4-FFF2-40B4-BE49-F238E27FC236}">
              <a16:creationId xmlns:a16="http://schemas.microsoft.com/office/drawing/2014/main" id="{00000000-0008-0000-0100-0000E701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544" name="Shape 8">
          <a:extLst>
            <a:ext uri="{FF2B5EF4-FFF2-40B4-BE49-F238E27FC236}">
              <a16:creationId xmlns:a16="http://schemas.microsoft.com/office/drawing/2014/main" id="{00000000-0008-0000-0100-0000E801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545" name="Shape 8">
          <a:extLst>
            <a:ext uri="{FF2B5EF4-FFF2-40B4-BE49-F238E27FC236}">
              <a16:creationId xmlns:a16="http://schemas.microsoft.com/office/drawing/2014/main" id="{00000000-0008-0000-0100-0000E901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546" name="Shape 8">
          <a:extLst>
            <a:ext uri="{FF2B5EF4-FFF2-40B4-BE49-F238E27FC236}">
              <a16:creationId xmlns:a16="http://schemas.microsoft.com/office/drawing/2014/main" id="{00000000-0008-0000-0100-0000EA01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547" name="Shape 8">
          <a:extLst>
            <a:ext uri="{FF2B5EF4-FFF2-40B4-BE49-F238E27FC236}">
              <a16:creationId xmlns:a16="http://schemas.microsoft.com/office/drawing/2014/main" id="{00000000-0008-0000-0100-0000EB01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548" name="Shape 8">
          <a:extLst>
            <a:ext uri="{FF2B5EF4-FFF2-40B4-BE49-F238E27FC236}">
              <a16:creationId xmlns:a16="http://schemas.microsoft.com/office/drawing/2014/main" id="{00000000-0008-0000-0100-0000EC01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549" name="Shape 8">
          <a:extLst>
            <a:ext uri="{FF2B5EF4-FFF2-40B4-BE49-F238E27FC236}">
              <a16:creationId xmlns:a16="http://schemas.microsoft.com/office/drawing/2014/main" id="{00000000-0008-0000-0100-0000ED01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550" name="Shape 8">
          <a:extLst>
            <a:ext uri="{FF2B5EF4-FFF2-40B4-BE49-F238E27FC236}">
              <a16:creationId xmlns:a16="http://schemas.microsoft.com/office/drawing/2014/main" id="{00000000-0008-0000-0100-0000EE01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551" name="Shape 8">
          <a:extLst>
            <a:ext uri="{FF2B5EF4-FFF2-40B4-BE49-F238E27FC236}">
              <a16:creationId xmlns:a16="http://schemas.microsoft.com/office/drawing/2014/main" id="{00000000-0008-0000-0100-0000EF01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552" name="Shape 8">
          <a:extLst>
            <a:ext uri="{FF2B5EF4-FFF2-40B4-BE49-F238E27FC236}">
              <a16:creationId xmlns:a16="http://schemas.microsoft.com/office/drawing/2014/main" id="{00000000-0008-0000-0100-0000F001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553" name="Shape 8">
          <a:extLst>
            <a:ext uri="{FF2B5EF4-FFF2-40B4-BE49-F238E27FC236}">
              <a16:creationId xmlns:a16="http://schemas.microsoft.com/office/drawing/2014/main" id="{00000000-0008-0000-0100-0000F101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554" name="Shape 8">
          <a:extLst>
            <a:ext uri="{FF2B5EF4-FFF2-40B4-BE49-F238E27FC236}">
              <a16:creationId xmlns:a16="http://schemas.microsoft.com/office/drawing/2014/main" id="{00000000-0008-0000-0100-0000F201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555" name="Shape 8">
          <a:extLst>
            <a:ext uri="{FF2B5EF4-FFF2-40B4-BE49-F238E27FC236}">
              <a16:creationId xmlns:a16="http://schemas.microsoft.com/office/drawing/2014/main" id="{00000000-0008-0000-0100-0000F301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556" name="Shape 8">
          <a:extLst>
            <a:ext uri="{FF2B5EF4-FFF2-40B4-BE49-F238E27FC236}">
              <a16:creationId xmlns:a16="http://schemas.microsoft.com/office/drawing/2014/main" id="{00000000-0008-0000-0100-0000F401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557" name="Shape 8">
          <a:extLst>
            <a:ext uri="{FF2B5EF4-FFF2-40B4-BE49-F238E27FC236}">
              <a16:creationId xmlns:a16="http://schemas.microsoft.com/office/drawing/2014/main" id="{00000000-0008-0000-0100-0000F501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558" name="Shape 8">
          <a:extLst>
            <a:ext uri="{FF2B5EF4-FFF2-40B4-BE49-F238E27FC236}">
              <a16:creationId xmlns:a16="http://schemas.microsoft.com/office/drawing/2014/main" id="{00000000-0008-0000-0100-0000F601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559" name="Shape 8">
          <a:extLst>
            <a:ext uri="{FF2B5EF4-FFF2-40B4-BE49-F238E27FC236}">
              <a16:creationId xmlns:a16="http://schemas.microsoft.com/office/drawing/2014/main" id="{00000000-0008-0000-0100-0000F701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560" name="Shape 8">
          <a:extLst>
            <a:ext uri="{FF2B5EF4-FFF2-40B4-BE49-F238E27FC236}">
              <a16:creationId xmlns:a16="http://schemas.microsoft.com/office/drawing/2014/main" id="{00000000-0008-0000-0100-0000F801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561" name="Shape 8">
          <a:extLst>
            <a:ext uri="{FF2B5EF4-FFF2-40B4-BE49-F238E27FC236}">
              <a16:creationId xmlns:a16="http://schemas.microsoft.com/office/drawing/2014/main" id="{00000000-0008-0000-0100-0000F901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562" name="Shape 8">
          <a:extLst>
            <a:ext uri="{FF2B5EF4-FFF2-40B4-BE49-F238E27FC236}">
              <a16:creationId xmlns:a16="http://schemas.microsoft.com/office/drawing/2014/main" id="{00000000-0008-0000-0100-0000FA01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563" name="Shape 8">
          <a:extLst>
            <a:ext uri="{FF2B5EF4-FFF2-40B4-BE49-F238E27FC236}">
              <a16:creationId xmlns:a16="http://schemas.microsoft.com/office/drawing/2014/main" id="{00000000-0008-0000-0100-0000FB01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564" name="Shape 8">
          <a:extLst>
            <a:ext uri="{FF2B5EF4-FFF2-40B4-BE49-F238E27FC236}">
              <a16:creationId xmlns:a16="http://schemas.microsoft.com/office/drawing/2014/main" id="{00000000-0008-0000-0100-0000FC01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565" name="Shape 8">
          <a:extLst>
            <a:ext uri="{FF2B5EF4-FFF2-40B4-BE49-F238E27FC236}">
              <a16:creationId xmlns:a16="http://schemas.microsoft.com/office/drawing/2014/main" id="{00000000-0008-0000-0100-0000FD01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566" name="Shape 8">
          <a:extLst>
            <a:ext uri="{FF2B5EF4-FFF2-40B4-BE49-F238E27FC236}">
              <a16:creationId xmlns:a16="http://schemas.microsoft.com/office/drawing/2014/main" id="{00000000-0008-0000-0100-0000FE01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567" name="Shape 8">
          <a:extLst>
            <a:ext uri="{FF2B5EF4-FFF2-40B4-BE49-F238E27FC236}">
              <a16:creationId xmlns:a16="http://schemas.microsoft.com/office/drawing/2014/main" id="{00000000-0008-0000-0100-0000FF01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568" name="Shape 8">
          <a:extLst>
            <a:ext uri="{FF2B5EF4-FFF2-40B4-BE49-F238E27FC236}">
              <a16:creationId xmlns:a16="http://schemas.microsoft.com/office/drawing/2014/main" id="{00000000-0008-0000-0100-00000002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569" name="Shape 8">
          <a:extLst>
            <a:ext uri="{FF2B5EF4-FFF2-40B4-BE49-F238E27FC236}">
              <a16:creationId xmlns:a16="http://schemas.microsoft.com/office/drawing/2014/main" id="{00000000-0008-0000-0100-00000102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570" name="Shape 8">
          <a:extLst>
            <a:ext uri="{FF2B5EF4-FFF2-40B4-BE49-F238E27FC236}">
              <a16:creationId xmlns:a16="http://schemas.microsoft.com/office/drawing/2014/main" id="{00000000-0008-0000-0100-00000202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571" name="Shape 8">
          <a:extLst>
            <a:ext uri="{FF2B5EF4-FFF2-40B4-BE49-F238E27FC236}">
              <a16:creationId xmlns:a16="http://schemas.microsoft.com/office/drawing/2014/main" id="{00000000-0008-0000-0100-00000302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572" name="Shape 8">
          <a:extLst>
            <a:ext uri="{FF2B5EF4-FFF2-40B4-BE49-F238E27FC236}">
              <a16:creationId xmlns:a16="http://schemas.microsoft.com/office/drawing/2014/main" id="{00000000-0008-0000-0100-00000402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573" name="Shape 8">
          <a:extLst>
            <a:ext uri="{FF2B5EF4-FFF2-40B4-BE49-F238E27FC236}">
              <a16:creationId xmlns:a16="http://schemas.microsoft.com/office/drawing/2014/main" id="{00000000-0008-0000-0100-00000502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574" name="Shape 8">
          <a:extLst>
            <a:ext uri="{FF2B5EF4-FFF2-40B4-BE49-F238E27FC236}">
              <a16:creationId xmlns:a16="http://schemas.microsoft.com/office/drawing/2014/main" id="{00000000-0008-0000-0100-00000602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575" name="Shape 8">
          <a:extLst>
            <a:ext uri="{FF2B5EF4-FFF2-40B4-BE49-F238E27FC236}">
              <a16:creationId xmlns:a16="http://schemas.microsoft.com/office/drawing/2014/main" id="{00000000-0008-0000-0100-00000702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576" name="Shape 8">
          <a:extLst>
            <a:ext uri="{FF2B5EF4-FFF2-40B4-BE49-F238E27FC236}">
              <a16:creationId xmlns:a16="http://schemas.microsoft.com/office/drawing/2014/main" id="{00000000-0008-0000-0100-00000802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577" name="Shape 8">
          <a:extLst>
            <a:ext uri="{FF2B5EF4-FFF2-40B4-BE49-F238E27FC236}">
              <a16:creationId xmlns:a16="http://schemas.microsoft.com/office/drawing/2014/main" id="{00000000-0008-0000-0100-00000902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578" name="Shape 8">
          <a:extLst>
            <a:ext uri="{FF2B5EF4-FFF2-40B4-BE49-F238E27FC236}">
              <a16:creationId xmlns:a16="http://schemas.microsoft.com/office/drawing/2014/main" id="{00000000-0008-0000-0100-00000A02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579" name="Shape 8">
          <a:extLst>
            <a:ext uri="{FF2B5EF4-FFF2-40B4-BE49-F238E27FC236}">
              <a16:creationId xmlns:a16="http://schemas.microsoft.com/office/drawing/2014/main" id="{00000000-0008-0000-0100-00000B02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580" name="Shape 8">
          <a:extLst>
            <a:ext uri="{FF2B5EF4-FFF2-40B4-BE49-F238E27FC236}">
              <a16:creationId xmlns:a16="http://schemas.microsoft.com/office/drawing/2014/main" id="{00000000-0008-0000-0100-00000C02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581" name="Shape 8">
          <a:extLst>
            <a:ext uri="{FF2B5EF4-FFF2-40B4-BE49-F238E27FC236}">
              <a16:creationId xmlns:a16="http://schemas.microsoft.com/office/drawing/2014/main" id="{00000000-0008-0000-0100-00000D02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582" name="Shape 8">
          <a:extLst>
            <a:ext uri="{FF2B5EF4-FFF2-40B4-BE49-F238E27FC236}">
              <a16:creationId xmlns:a16="http://schemas.microsoft.com/office/drawing/2014/main" id="{00000000-0008-0000-0100-00000E02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583" name="Shape 8">
          <a:extLst>
            <a:ext uri="{FF2B5EF4-FFF2-40B4-BE49-F238E27FC236}">
              <a16:creationId xmlns:a16="http://schemas.microsoft.com/office/drawing/2014/main" id="{00000000-0008-0000-0100-00000F02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584" name="Shape 8">
          <a:extLst>
            <a:ext uri="{FF2B5EF4-FFF2-40B4-BE49-F238E27FC236}">
              <a16:creationId xmlns:a16="http://schemas.microsoft.com/office/drawing/2014/main" id="{00000000-0008-0000-0100-00001002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585" name="Shape 8">
          <a:extLst>
            <a:ext uri="{FF2B5EF4-FFF2-40B4-BE49-F238E27FC236}">
              <a16:creationId xmlns:a16="http://schemas.microsoft.com/office/drawing/2014/main" id="{00000000-0008-0000-0100-00001102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586" name="Shape 8">
          <a:extLst>
            <a:ext uri="{FF2B5EF4-FFF2-40B4-BE49-F238E27FC236}">
              <a16:creationId xmlns:a16="http://schemas.microsoft.com/office/drawing/2014/main" id="{00000000-0008-0000-0100-00001202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587" name="Shape 8">
          <a:extLst>
            <a:ext uri="{FF2B5EF4-FFF2-40B4-BE49-F238E27FC236}">
              <a16:creationId xmlns:a16="http://schemas.microsoft.com/office/drawing/2014/main" id="{00000000-0008-0000-0100-00001302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588" name="Shape 8">
          <a:extLst>
            <a:ext uri="{FF2B5EF4-FFF2-40B4-BE49-F238E27FC236}">
              <a16:creationId xmlns:a16="http://schemas.microsoft.com/office/drawing/2014/main" id="{00000000-0008-0000-0100-00001402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589" name="Shape 8">
          <a:extLst>
            <a:ext uri="{FF2B5EF4-FFF2-40B4-BE49-F238E27FC236}">
              <a16:creationId xmlns:a16="http://schemas.microsoft.com/office/drawing/2014/main" id="{00000000-0008-0000-0100-00001502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590" name="Shape 8">
          <a:extLst>
            <a:ext uri="{FF2B5EF4-FFF2-40B4-BE49-F238E27FC236}">
              <a16:creationId xmlns:a16="http://schemas.microsoft.com/office/drawing/2014/main" id="{00000000-0008-0000-0100-00001602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591" name="Shape 8">
          <a:extLst>
            <a:ext uri="{FF2B5EF4-FFF2-40B4-BE49-F238E27FC236}">
              <a16:creationId xmlns:a16="http://schemas.microsoft.com/office/drawing/2014/main" id="{00000000-0008-0000-0100-00001702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592" name="Shape 8">
          <a:extLst>
            <a:ext uri="{FF2B5EF4-FFF2-40B4-BE49-F238E27FC236}">
              <a16:creationId xmlns:a16="http://schemas.microsoft.com/office/drawing/2014/main" id="{00000000-0008-0000-0100-00001802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593" name="Shape 8">
          <a:extLst>
            <a:ext uri="{FF2B5EF4-FFF2-40B4-BE49-F238E27FC236}">
              <a16:creationId xmlns:a16="http://schemas.microsoft.com/office/drawing/2014/main" id="{00000000-0008-0000-0100-00001902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594" name="Shape 8">
          <a:extLst>
            <a:ext uri="{FF2B5EF4-FFF2-40B4-BE49-F238E27FC236}">
              <a16:creationId xmlns:a16="http://schemas.microsoft.com/office/drawing/2014/main" id="{00000000-0008-0000-0100-00001A02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595" name="Shape 8">
          <a:extLst>
            <a:ext uri="{FF2B5EF4-FFF2-40B4-BE49-F238E27FC236}">
              <a16:creationId xmlns:a16="http://schemas.microsoft.com/office/drawing/2014/main" id="{00000000-0008-0000-0100-00001B02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596" name="Shape 8">
          <a:extLst>
            <a:ext uri="{FF2B5EF4-FFF2-40B4-BE49-F238E27FC236}">
              <a16:creationId xmlns:a16="http://schemas.microsoft.com/office/drawing/2014/main" id="{00000000-0008-0000-0100-00001C02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597" name="Shape 8">
          <a:extLst>
            <a:ext uri="{FF2B5EF4-FFF2-40B4-BE49-F238E27FC236}">
              <a16:creationId xmlns:a16="http://schemas.microsoft.com/office/drawing/2014/main" id="{00000000-0008-0000-0100-00001D02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598" name="Shape 8">
          <a:extLst>
            <a:ext uri="{FF2B5EF4-FFF2-40B4-BE49-F238E27FC236}">
              <a16:creationId xmlns:a16="http://schemas.microsoft.com/office/drawing/2014/main" id="{00000000-0008-0000-0100-00001E02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599" name="Shape 8">
          <a:extLst>
            <a:ext uri="{FF2B5EF4-FFF2-40B4-BE49-F238E27FC236}">
              <a16:creationId xmlns:a16="http://schemas.microsoft.com/office/drawing/2014/main" id="{00000000-0008-0000-0100-00001F02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600" name="Shape 8">
          <a:extLst>
            <a:ext uri="{FF2B5EF4-FFF2-40B4-BE49-F238E27FC236}">
              <a16:creationId xmlns:a16="http://schemas.microsoft.com/office/drawing/2014/main" id="{00000000-0008-0000-0100-00002002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601" name="Shape 8">
          <a:extLst>
            <a:ext uri="{FF2B5EF4-FFF2-40B4-BE49-F238E27FC236}">
              <a16:creationId xmlns:a16="http://schemas.microsoft.com/office/drawing/2014/main" id="{00000000-0008-0000-0100-00002102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602" name="Shape 8">
          <a:extLst>
            <a:ext uri="{FF2B5EF4-FFF2-40B4-BE49-F238E27FC236}">
              <a16:creationId xmlns:a16="http://schemas.microsoft.com/office/drawing/2014/main" id="{00000000-0008-0000-0100-00002202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603" name="Shape 8">
          <a:extLst>
            <a:ext uri="{FF2B5EF4-FFF2-40B4-BE49-F238E27FC236}">
              <a16:creationId xmlns:a16="http://schemas.microsoft.com/office/drawing/2014/main" id="{00000000-0008-0000-0100-00002302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604" name="Shape 8">
          <a:extLst>
            <a:ext uri="{FF2B5EF4-FFF2-40B4-BE49-F238E27FC236}">
              <a16:creationId xmlns:a16="http://schemas.microsoft.com/office/drawing/2014/main" id="{00000000-0008-0000-0100-00002402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605" name="Shape 8">
          <a:extLst>
            <a:ext uri="{FF2B5EF4-FFF2-40B4-BE49-F238E27FC236}">
              <a16:creationId xmlns:a16="http://schemas.microsoft.com/office/drawing/2014/main" id="{00000000-0008-0000-0100-00002502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606" name="Shape 8">
          <a:extLst>
            <a:ext uri="{FF2B5EF4-FFF2-40B4-BE49-F238E27FC236}">
              <a16:creationId xmlns:a16="http://schemas.microsoft.com/office/drawing/2014/main" id="{00000000-0008-0000-0100-00002602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607" name="Shape 8">
          <a:extLst>
            <a:ext uri="{FF2B5EF4-FFF2-40B4-BE49-F238E27FC236}">
              <a16:creationId xmlns:a16="http://schemas.microsoft.com/office/drawing/2014/main" id="{00000000-0008-0000-0100-00002702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608" name="Shape 8">
          <a:extLst>
            <a:ext uri="{FF2B5EF4-FFF2-40B4-BE49-F238E27FC236}">
              <a16:creationId xmlns:a16="http://schemas.microsoft.com/office/drawing/2014/main" id="{00000000-0008-0000-0100-00002802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609" name="Shape 8">
          <a:extLst>
            <a:ext uri="{FF2B5EF4-FFF2-40B4-BE49-F238E27FC236}">
              <a16:creationId xmlns:a16="http://schemas.microsoft.com/office/drawing/2014/main" id="{00000000-0008-0000-0100-00002902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610" name="Shape 8">
          <a:extLst>
            <a:ext uri="{FF2B5EF4-FFF2-40B4-BE49-F238E27FC236}">
              <a16:creationId xmlns:a16="http://schemas.microsoft.com/office/drawing/2014/main" id="{00000000-0008-0000-0100-00002A02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611" name="Shape 8">
          <a:extLst>
            <a:ext uri="{FF2B5EF4-FFF2-40B4-BE49-F238E27FC236}">
              <a16:creationId xmlns:a16="http://schemas.microsoft.com/office/drawing/2014/main" id="{00000000-0008-0000-0100-00002B02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612" name="Shape 8">
          <a:extLst>
            <a:ext uri="{FF2B5EF4-FFF2-40B4-BE49-F238E27FC236}">
              <a16:creationId xmlns:a16="http://schemas.microsoft.com/office/drawing/2014/main" id="{00000000-0008-0000-0100-00002C02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613" name="Shape 8">
          <a:extLst>
            <a:ext uri="{FF2B5EF4-FFF2-40B4-BE49-F238E27FC236}">
              <a16:creationId xmlns:a16="http://schemas.microsoft.com/office/drawing/2014/main" id="{00000000-0008-0000-0100-00002D02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614" name="Shape 8">
          <a:extLst>
            <a:ext uri="{FF2B5EF4-FFF2-40B4-BE49-F238E27FC236}">
              <a16:creationId xmlns:a16="http://schemas.microsoft.com/office/drawing/2014/main" id="{00000000-0008-0000-0100-00002E02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615" name="Shape 8">
          <a:extLst>
            <a:ext uri="{FF2B5EF4-FFF2-40B4-BE49-F238E27FC236}">
              <a16:creationId xmlns:a16="http://schemas.microsoft.com/office/drawing/2014/main" id="{00000000-0008-0000-0100-00002F02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616" name="Shape 8">
          <a:extLst>
            <a:ext uri="{FF2B5EF4-FFF2-40B4-BE49-F238E27FC236}">
              <a16:creationId xmlns:a16="http://schemas.microsoft.com/office/drawing/2014/main" id="{00000000-0008-0000-0100-00003002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617" name="Shape 8">
          <a:extLst>
            <a:ext uri="{FF2B5EF4-FFF2-40B4-BE49-F238E27FC236}">
              <a16:creationId xmlns:a16="http://schemas.microsoft.com/office/drawing/2014/main" id="{00000000-0008-0000-0100-00003102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618" name="Shape 8">
          <a:extLst>
            <a:ext uri="{FF2B5EF4-FFF2-40B4-BE49-F238E27FC236}">
              <a16:creationId xmlns:a16="http://schemas.microsoft.com/office/drawing/2014/main" id="{00000000-0008-0000-0100-00003202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619" name="Shape 8">
          <a:extLst>
            <a:ext uri="{FF2B5EF4-FFF2-40B4-BE49-F238E27FC236}">
              <a16:creationId xmlns:a16="http://schemas.microsoft.com/office/drawing/2014/main" id="{00000000-0008-0000-0100-00003302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620" name="Shape 8">
          <a:extLst>
            <a:ext uri="{FF2B5EF4-FFF2-40B4-BE49-F238E27FC236}">
              <a16:creationId xmlns:a16="http://schemas.microsoft.com/office/drawing/2014/main" id="{00000000-0008-0000-0100-00003402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621" name="Shape 8">
          <a:extLst>
            <a:ext uri="{FF2B5EF4-FFF2-40B4-BE49-F238E27FC236}">
              <a16:creationId xmlns:a16="http://schemas.microsoft.com/office/drawing/2014/main" id="{00000000-0008-0000-0100-00003502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622" name="Shape 8">
          <a:extLst>
            <a:ext uri="{FF2B5EF4-FFF2-40B4-BE49-F238E27FC236}">
              <a16:creationId xmlns:a16="http://schemas.microsoft.com/office/drawing/2014/main" id="{00000000-0008-0000-0100-00003602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623" name="Shape 8">
          <a:extLst>
            <a:ext uri="{FF2B5EF4-FFF2-40B4-BE49-F238E27FC236}">
              <a16:creationId xmlns:a16="http://schemas.microsoft.com/office/drawing/2014/main" id="{00000000-0008-0000-0100-00003702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624" name="Shape 8">
          <a:extLst>
            <a:ext uri="{FF2B5EF4-FFF2-40B4-BE49-F238E27FC236}">
              <a16:creationId xmlns:a16="http://schemas.microsoft.com/office/drawing/2014/main" id="{00000000-0008-0000-0100-00003802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625" name="Shape 8">
          <a:extLst>
            <a:ext uri="{FF2B5EF4-FFF2-40B4-BE49-F238E27FC236}">
              <a16:creationId xmlns:a16="http://schemas.microsoft.com/office/drawing/2014/main" id="{00000000-0008-0000-0100-00003902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626" name="Shape 8">
          <a:extLst>
            <a:ext uri="{FF2B5EF4-FFF2-40B4-BE49-F238E27FC236}">
              <a16:creationId xmlns:a16="http://schemas.microsoft.com/office/drawing/2014/main" id="{00000000-0008-0000-0100-00003A02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627" name="Shape 8">
          <a:extLst>
            <a:ext uri="{FF2B5EF4-FFF2-40B4-BE49-F238E27FC236}">
              <a16:creationId xmlns:a16="http://schemas.microsoft.com/office/drawing/2014/main" id="{00000000-0008-0000-0100-00003B02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628" name="Shape 8">
          <a:extLst>
            <a:ext uri="{FF2B5EF4-FFF2-40B4-BE49-F238E27FC236}">
              <a16:creationId xmlns:a16="http://schemas.microsoft.com/office/drawing/2014/main" id="{00000000-0008-0000-0100-00003C02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629" name="Shape 8">
          <a:extLst>
            <a:ext uri="{FF2B5EF4-FFF2-40B4-BE49-F238E27FC236}">
              <a16:creationId xmlns:a16="http://schemas.microsoft.com/office/drawing/2014/main" id="{00000000-0008-0000-0100-00003D02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630" name="Shape 8">
          <a:extLst>
            <a:ext uri="{FF2B5EF4-FFF2-40B4-BE49-F238E27FC236}">
              <a16:creationId xmlns:a16="http://schemas.microsoft.com/office/drawing/2014/main" id="{00000000-0008-0000-0100-00003E02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631" name="Shape 8">
          <a:extLst>
            <a:ext uri="{FF2B5EF4-FFF2-40B4-BE49-F238E27FC236}">
              <a16:creationId xmlns:a16="http://schemas.microsoft.com/office/drawing/2014/main" id="{00000000-0008-0000-0100-00003F02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632" name="Shape 7">
          <a:extLst>
            <a:ext uri="{FF2B5EF4-FFF2-40B4-BE49-F238E27FC236}">
              <a16:creationId xmlns:a16="http://schemas.microsoft.com/office/drawing/2014/main" id="{00000000-0008-0000-0100-00004002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633" name="Shape 7">
          <a:extLst>
            <a:ext uri="{FF2B5EF4-FFF2-40B4-BE49-F238E27FC236}">
              <a16:creationId xmlns:a16="http://schemas.microsoft.com/office/drawing/2014/main" id="{00000000-0008-0000-0100-00004102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634" name="Shape 7">
          <a:extLst>
            <a:ext uri="{FF2B5EF4-FFF2-40B4-BE49-F238E27FC236}">
              <a16:creationId xmlns:a16="http://schemas.microsoft.com/office/drawing/2014/main" id="{00000000-0008-0000-0100-00004202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635" name="Shape 7">
          <a:extLst>
            <a:ext uri="{FF2B5EF4-FFF2-40B4-BE49-F238E27FC236}">
              <a16:creationId xmlns:a16="http://schemas.microsoft.com/office/drawing/2014/main" id="{00000000-0008-0000-0100-00004302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1636" name="Shape 7">
          <a:extLst>
            <a:ext uri="{FF2B5EF4-FFF2-40B4-BE49-F238E27FC236}">
              <a16:creationId xmlns:a16="http://schemas.microsoft.com/office/drawing/2014/main" id="{00000000-0008-0000-0100-00004402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1637" name="Shape 7">
          <a:extLst>
            <a:ext uri="{FF2B5EF4-FFF2-40B4-BE49-F238E27FC236}">
              <a16:creationId xmlns:a16="http://schemas.microsoft.com/office/drawing/2014/main" id="{00000000-0008-0000-0100-00004502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638" name="Shape 7">
          <a:extLst>
            <a:ext uri="{FF2B5EF4-FFF2-40B4-BE49-F238E27FC236}">
              <a16:creationId xmlns:a16="http://schemas.microsoft.com/office/drawing/2014/main" id="{00000000-0008-0000-0100-00004602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639" name="Shape 7">
          <a:extLst>
            <a:ext uri="{FF2B5EF4-FFF2-40B4-BE49-F238E27FC236}">
              <a16:creationId xmlns:a16="http://schemas.microsoft.com/office/drawing/2014/main" id="{00000000-0008-0000-0100-00004702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640" name="Shape 7">
          <a:extLst>
            <a:ext uri="{FF2B5EF4-FFF2-40B4-BE49-F238E27FC236}">
              <a16:creationId xmlns:a16="http://schemas.microsoft.com/office/drawing/2014/main" id="{00000000-0008-0000-0100-00004802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641" name="Shape 7">
          <a:extLst>
            <a:ext uri="{FF2B5EF4-FFF2-40B4-BE49-F238E27FC236}">
              <a16:creationId xmlns:a16="http://schemas.microsoft.com/office/drawing/2014/main" id="{00000000-0008-0000-0100-00004902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1642" name="Shape 7">
          <a:extLst>
            <a:ext uri="{FF2B5EF4-FFF2-40B4-BE49-F238E27FC236}">
              <a16:creationId xmlns:a16="http://schemas.microsoft.com/office/drawing/2014/main" id="{00000000-0008-0000-0100-00004A02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1643" name="Shape 7">
          <a:extLst>
            <a:ext uri="{FF2B5EF4-FFF2-40B4-BE49-F238E27FC236}">
              <a16:creationId xmlns:a16="http://schemas.microsoft.com/office/drawing/2014/main" id="{00000000-0008-0000-0100-00004B02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644" name="Shape 7">
          <a:extLst>
            <a:ext uri="{FF2B5EF4-FFF2-40B4-BE49-F238E27FC236}">
              <a16:creationId xmlns:a16="http://schemas.microsoft.com/office/drawing/2014/main" id="{00000000-0008-0000-0100-00004C02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645" name="Shape 7">
          <a:extLst>
            <a:ext uri="{FF2B5EF4-FFF2-40B4-BE49-F238E27FC236}">
              <a16:creationId xmlns:a16="http://schemas.microsoft.com/office/drawing/2014/main" id="{00000000-0008-0000-0100-00004D02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646" name="Shape 7">
          <a:extLst>
            <a:ext uri="{FF2B5EF4-FFF2-40B4-BE49-F238E27FC236}">
              <a16:creationId xmlns:a16="http://schemas.microsoft.com/office/drawing/2014/main" id="{00000000-0008-0000-0100-00004E02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647" name="Shape 7">
          <a:extLst>
            <a:ext uri="{FF2B5EF4-FFF2-40B4-BE49-F238E27FC236}">
              <a16:creationId xmlns:a16="http://schemas.microsoft.com/office/drawing/2014/main" id="{00000000-0008-0000-0100-00004F02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1648" name="Shape 7">
          <a:extLst>
            <a:ext uri="{FF2B5EF4-FFF2-40B4-BE49-F238E27FC236}">
              <a16:creationId xmlns:a16="http://schemas.microsoft.com/office/drawing/2014/main" id="{00000000-0008-0000-0100-00005002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1649" name="Shape 7">
          <a:extLst>
            <a:ext uri="{FF2B5EF4-FFF2-40B4-BE49-F238E27FC236}">
              <a16:creationId xmlns:a16="http://schemas.microsoft.com/office/drawing/2014/main" id="{00000000-0008-0000-0100-00005102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650" name="Shape 7">
          <a:extLst>
            <a:ext uri="{FF2B5EF4-FFF2-40B4-BE49-F238E27FC236}">
              <a16:creationId xmlns:a16="http://schemas.microsoft.com/office/drawing/2014/main" id="{00000000-0008-0000-0100-00005202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651" name="Shape 7">
          <a:extLst>
            <a:ext uri="{FF2B5EF4-FFF2-40B4-BE49-F238E27FC236}">
              <a16:creationId xmlns:a16="http://schemas.microsoft.com/office/drawing/2014/main" id="{00000000-0008-0000-0100-00005302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652" name="Shape 7">
          <a:extLst>
            <a:ext uri="{FF2B5EF4-FFF2-40B4-BE49-F238E27FC236}">
              <a16:creationId xmlns:a16="http://schemas.microsoft.com/office/drawing/2014/main" id="{00000000-0008-0000-0100-00005402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653" name="Shape 7">
          <a:extLst>
            <a:ext uri="{FF2B5EF4-FFF2-40B4-BE49-F238E27FC236}">
              <a16:creationId xmlns:a16="http://schemas.microsoft.com/office/drawing/2014/main" id="{00000000-0008-0000-0100-00005502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1654" name="Shape 7">
          <a:extLst>
            <a:ext uri="{FF2B5EF4-FFF2-40B4-BE49-F238E27FC236}">
              <a16:creationId xmlns:a16="http://schemas.microsoft.com/office/drawing/2014/main" id="{00000000-0008-0000-0100-00005602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1655" name="Shape 7">
          <a:extLst>
            <a:ext uri="{FF2B5EF4-FFF2-40B4-BE49-F238E27FC236}">
              <a16:creationId xmlns:a16="http://schemas.microsoft.com/office/drawing/2014/main" id="{00000000-0008-0000-0100-00005702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656" name="Shape 8">
          <a:extLst>
            <a:ext uri="{FF2B5EF4-FFF2-40B4-BE49-F238E27FC236}">
              <a16:creationId xmlns:a16="http://schemas.microsoft.com/office/drawing/2014/main" id="{00000000-0008-0000-0100-00005802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657" name="Shape 8">
          <a:extLst>
            <a:ext uri="{FF2B5EF4-FFF2-40B4-BE49-F238E27FC236}">
              <a16:creationId xmlns:a16="http://schemas.microsoft.com/office/drawing/2014/main" id="{00000000-0008-0000-0100-00005902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658" name="Shape 8">
          <a:extLst>
            <a:ext uri="{FF2B5EF4-FFF2-40B4-BE49-F238E27FC236}">
              <a16:creationId xmlns:a16="http://schemas.microsoft.com/office/drawing/2014/main" id="{00000000-0008-0000-0100-00005A02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659" name="Shape 8">
          <a:extLst>
            <a:ext uri="{FF2B5EF4-FFF2-40B4-BE49-F238E27FC236}">
              <a16:creationId xmlns:a16="http://schemas.microsoft.com/office/drawing/2014/main" id="{00000000-0008-0000-0100-00005B02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660" name="Shape 8">
          <a:extLst>
            <a:ext uri="{FF2B5EF4-FFF2-40B4-BE49-F238E27FC236}">
              <a16:creationId xmlns:a16="http://schemas.microsoft.com/office/drawing/2014/main" id="{00000000-0008-0000-0100-00005C02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661" name="Shape 8">
          <a:extLst>
            <a:ext uri="{FF2B5EF4-FFF2-40B4-BE49-F238E27FC236}">
              <a16:creationId xmlns:a16="http://schemas.microsoft.com/office/drawing/2014/main" id="{00000000-0008-0000-0100-00005D02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662" name="Shape 8">
          <a:extLst>
            <a:ext uri="{FF2B5EF4-FFF2-40B4-BE49-F238E27FC236}">
              <a16:creationId xmlns:a16="http://schemas.microsoft.com/office/drawing/2014/main" id="{00000000-0008-0000-0100-00005E02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663" name="Shape 8">
          <a:extLst>
            <a:ext uri="{FF2B5EF4-FFF2-40B4-BE49-F238E27FC236}">
              <a16:creationId xmlns:a16="http://schemas.microsoft.com/office/drawing/2014/main" id="{00000000-0008-0000-0100-00005F02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664" name="Shape 8">
          <a:extLst>
            <a:ext uri="{FF2B5EF4-FFF2-40B4-BE49-F238E27FC236}">
              <a16:creationId xmlns:a16="http://schemas.microsoft.com/office/drawing/2014/main" id="{00000000-0008-0000-0100-00006002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665" name="Shape 8">
          <a:extLst>
            <a:ext uri="{FF2B5EF4-FFF2-40B4-BE49-F238E27FC236}">
              <a16:creationId xmlns:a16="http://schemas.microsoft.com/office/drawing/2014/main" id="{00000000-0008-0000-0100-00006102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666" name="Shape 8">
          <a:extLst>
            <a:ext uri="{FF2B5EF4-FFF2-40B4-BE49-F238E27FC236}">
              <a16:creationId xmlns:a16="http://schemas.microsoft.com/office/drawing/2014/main" id="{00000000-0008-0000-0100-00006202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667" name="Shape 8">
          <a:extLst>
            <a:ext uri="{FF2B5EF4-FFF2-40B4-BE49-F238E27FC236}">
              <a16:creationId xmlns:a16="http://schemas.microsoft.com/office/drawing/2014/main" id="{00000000-0008-0000-0100-00006302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668" name="Shape 8">
          <a:extLst>
            <a:ext uri="{FF2B5EF4-FFF2-40B4-BE49-F238E27FC236}">
              <a16:creationId xmlns:a16="http://schemas.microsoft.com/office/drawing/2014/main" id="{00000000-0008-0000-0100-00006402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669" name="Shape 8">
          <a:extLst>
            <a:ext uri="{FF2B5EF4-FFF2-40B4-BE49-F238E27FC236}">
              <a16:creationId xmlns:a16="http://schemas.microsoft.com/office/drawing/2014/main" id="{00000000-0008-0000-0100-00006502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670" name="Shape 8">
          <a:extLst>
            <a:ext uri="{FF2B5EF4-FFF2-40B4-BE49-F238E27FC236}">
              <a16:creationId xmlns:a16="http://schemas.microsoft.com/office/drawing/2014/main" id="{00000000-0008-0000-0100-00006602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671" name="Shape 8">
          <a:extLst>
            <a:ext uri="{FF2B5EF4-FFF2-40B4-BE49-F238E27FC236}">
              <a16:creationId xmlns:a16="http://schemas.microsoft.com/office/drawing/2014/main" id="{00000000-0008-0000-0100-00006702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672" name="Shape 8">
          <a:extLst>
            <a:ext uri="{FF2B5EF4-FFF2-40B4-BE49-F238E27FC236}">
              <a16:creationId xmlns:a16="http://schemas.microsoft.com/office/drawing/2014/main" id="{00000000-0008-0000-0100-00006802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673" name="Shape 8">
          <a:extLst>
            <a:ext uri="{FF2B5EF4-FFF2-40B4-BE49-F238E27FC236}">
              <a16:creationId xmlns:a16="http://schemas.microsoft.com/office/drawing/2014/main" id="{00000000-0008-0000-0100-00006902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674" name="Shape 8">
          <a:extLst>
            <a:ext uri="{FF2B5EF4-FFF2-40B4-BE49-F238E27FC236}">
              <a16:creationId xmlns:a16="http://schemas.microsoft.com/office/drawing/2014/main" id="{00000000-0008-0000-0100-00006A02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675" name="Shape 8">
          <a:extLst>
            <a:ext uri="{FF2B5EF4-FFF2-40B4-BE49-F238E27FC236}">
              <a16:creationId xmlns:a16="http://schemas.microsoft.com/office/drawing/2014/main" id="{00000000-0008-0000-0100-00006B02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676" name="Shape 8">
          <a:extLst>
            <a:ext uri="{FF2B5EF4-FFF2-40B4-BE49-F238E27FC236}">
              <a16:creationId xmlns:a16="http://schemas.microsoft.com/office/drawing/2014/main" id="{00000000-0008-0000-0100-00006C02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677" name="Shape 8">
          <a:extLst>
            <a:ext uri="{FF2B5EF4-FFF2-40B4-BE49-F238E27FC236}">
              <a16:creationId xmlns:a16="http://schemas.microsoft.com/office/drawing/2014/main" id="{00000000-0008-0000-0100-00006D02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678" name="Shape 8">
          <a:extLst>
            <a:ext uri="{FF2B5EF4-FFF2-40B4-BE49-F238E27FC236}">
              <a16:creationId xmlns:a16="http://schemas.microsoft.com/office/drawing/2014/main" id="{00000000-0008-0000-0100-00006E02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679" name="Shape 8">
          <a:extLst>
            <a:ext uri="{FF2B5EF4-FFF2-40B4-BE49-F238E27FC236}">
              <a16:creationId xmlns:a16="http://schemas.microsoft.com/office/drawing/2014/main" id="{00000000-0008-0000-0100-00006F02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680" name="Shape 7">
          <a:extLst>
            <a:ext uri="{FF2B5EF4-FFF2-40B4-BE49-F238E27FC236}">
              <a16:creationId xmlns:a16="http://schemas.microsoft.com/office/drawing/2014/main" id="{00000000-0008-0000-0100-00007002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681" name="Shape 7">
          <a:extLst>
            <a:ext uri="{FF2B5EF4-FFF2-40B4-BE49-F238E27FC236}">
              <a16:creationId xmlns:a16="http://schemas.microsoft.com/office/drawing/2014/main" id="{00000000-0008-0000-0100-00007102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682" name="Shape 7">
          <a:extLst>
            <a:ext uri="{FF2B5EF4-FFF2-40B4-BE49-F238E27FC236}">
              <a16:creationId xmlns:a16="http://schemas.microsoft.com/office/drawing/2014/main" id="{00000000-0008-0000-0100-00007202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683" name="Shape 7">
          <a:extLst>
            <a:ext uri="{FF2B5EF4-FFF2-40B4-BE49-F238E27FC236}">
              <a16:creationId xmlns:a16="http://schemas.microsoft.com/office/drawing/2014/main" id="{00000000-0008-0000-0100-00007302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1684" name="Shape 7">
          <a:extLst>
            <a:ext uri="{FF2B5EF4-FFF2-40B4-BE49-F238E27FC236}">
              <a16:creationId xmlns:a16="http://schemas.microsoft.com/office/drawing/2014/main" id="{00000000-0008-0000-0100-00007402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1685" name="Shape 7">
          <a:extLst>
            <a:ext uri="{FF2B5EF4-FFF2-40B4-BE49-F238E27FC236}">
              <a16:creationId xmlns:a16="http://schemas.microsoft.com/office/drawing/2014/main" id="{00000000-0008-0000-0100-00007502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686" name="Shape 7">
          <a:extLst>
            <a:ext uri="{FF2B5EF4-FFF2-40B4-BE49-F238E27FC236}">
              <a16:creationId xmlns:a16="http://schemas.microsoft.com/office/drawing/2014/main" id="{00000000-0008-0000-0100-00007602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687" name="Shape 7">
          <a:extLst>
            <a:ext uri="{FF2B5EF4-FFF2-40B4-BE49-F238E27FC236}">
              <a16:creationId xmlns:a16="http://schemas.microsoft.com/office/drawing/2014/main" id="{00000000-0008-0000-0100-00007702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688" name="Shape 7">
          <a:extLst>
            <a:ext uri="{FF2B5EF4-FFF2-40B4-BE49-F238E27FC236}">
              <a16:creationId xmlns:a16="http://schemas.microsoft.com/office/drawing/2014/main" id="{00000000-0008-0000-0100-00007802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689" name="Shape 7">
          <a:extLst>
            <a:ext uri="{FF2B5EF4-FFF2-40B4-BE49-F238E27FC236}">
              <a16:creationId xmlns:a16="http://schemas.microsoft.com/office/drawing/2014/main" id="{00000000-0008-0000-0100-00007902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1690" name="Shape 7">
          <a:extLst>
            <a:ext uri="{FF2B5EF4-FFF2-40B4-BE49-F238E27FC236}">
              <a16:creationId xmlns:a16="http://schemas.microsoft.com/office/drawing/2014/main" id="{00000000-0008-0000-0100-00007A02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1691" name="Shape 7">
          <a:extLst>
            <a:ext uri="{FF2B5EF4-FFF2-40B4-BE49-F238E27FC236}">
              <a16:creationId xmlns:a16="http://schemas.microsoft.com/office/drawing/2014/main" id="{00000000-0008-0000-0100-00007B02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692" name="Shape 7">
          <a:extLst>
            <a:ext uri="{FF2B5EF4-FFF2-40B4-BE49-F238E27FC236}">
              <a16:creationId xmlns:a16="http://schemas.microsoft.com/office/drawing/2014/main" id="{00000000-0008-0000-0100-00007C02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693" name="Shape 7">
          <a:extLst>
            <a:ext uri="{FF2B5EF4-FFF2-40B4-BE49-F238E27FC236}">
              <a16:creationId xmlns:a16="http://schemas.microsoft.com/office/drawing/2014/main" id="{00000000-0008-0000-0100-00007D02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694" name="Shape 7">
          <a:extLst>
            <a:ext uri="{FF2B5EF4-FFF2-40B4-BE49-F238E27FC236}">
              <a16:creationId xmlns:a16="http://schemas.microsoft.com/office/drawing/2014/main" id="{00000000-0008-0000-0100-00007E02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695" name="Shape 7">
          <a:extLst>
            <a:ext uri="{FF2B5EF4-FFF2-40B4-BE49-F238E27FC236}">
              <a16:creationId xmlns:a16="http://schemas.microsoft.com/office/drawing/2014/main" id="{00000000-0008-0000-0100-00007F02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1696" name="Shape 7">
          <a:extLst>
            <a:ext uri="{FF2B5EF4-FFF2-40B4-BE49-F238E27FC236}">
              <a16:creationId xmlns:a16="http://schemas.microsoft.com/office/drawing/2014/main" id="{00000000-0008-0000-0100-00008002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1697" name="Shape 7">
          <a:extLst>
            <a:ext uri="{FF2B5EF4-FFF2-40B4-BE49-F238E27FC236}">
              <a16:creationId xmlns:a16="http://schemas.microsoft.com/office/drawing/2014/main" id="{00000000-0008-0000-0100-00008102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698" name="Shape 7">
          <a:extLst>
            <a:ext uri="{FF2B5EF4-FFF2-40B4-BE49-F238E27FC236}">
              <a16:creationId xmlns:a16="http://schemas.microsoft.com/office/drawing/2014/main" id="{00000000-0008-0000-0100-00008202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699" name="Shape 7">
          <a:extLst>
            <a:ext uri="{FF2B5EF4-FFF2-40B4-BE49-F238E27FC236}">
              <a16:creationId xmlns:a16="http://schemas.microsoft.com/office/drawing/2014/main" id="{00000000-0008-0000-0100-00008302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700" name="Shape 7">
          <a:extLst>
            <a:ext uri="{FF2B5EF4-FFF2-40B4-BE49-F238E27FC236}">
              <a16:creationId xmlns:a16="http://schemas.microsoft.com/office/drawing/2014/main" id="{00000000-0008-0000-0100-00008402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701" name="Shape 7">
          <a:extLst>
            <a:ext uri="{FF2B5EF4-FFF2-40B4-BE49-F238E27FC236}">
              <a16:creationId xmlns:a16="http://schemas.microsoft.com/office/drawing/2014/main" id="{00000000-0008-0000-0100-00008502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1702" name="Shape 7">
          <a:extLst>
            <a:ext uri="{FF2B5EF4-FFF2-40B4-BE49-F238E27FC236}">
              <a16:creationId xmlns:a16="http://schemas.microsoft.com/office/drawing/2014/main" id="{00000000-0008-0000-0100-00008602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1703" name="Shape 7">
          <a:extLst>
            <a:ext uri="{FF2B5EF4-FFF2-40B4-BE49-F238E27FC236}">
              <a16:creationId xmlns:a16="http://schemas.microsoft.com/office/drawing/2014/main" id="{00000000-0008-0000-0100-00008702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704" name="Shape 7">
          <a:extLst>
            <a:ext uri="{FF2B5EF4-FFF2-40B4-BE49-F238E27FC236}">
              <a16:creationId xmlns:a16="http://schemas.microsoft.com/office/drawing/2014/main" id="{00000000-0008-0000-0100-00008802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705" name="Shape 7">
          <a:extLst>
            <a:ext uri="{FF2B5EF4-FFF2-40B4-BE49-F238E27FC236}">
              <a16:creationId xmlns:a16="http://schemas.microsoft.com/office/drawing/2014/main" id="{00000000-0008-0000-0100-00008902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706" name="Shape 7">
          <a:extLst>
            <a:ext uri="{FF2B5EF4-FFF2-40B4-BE49-F238E27FC236}">
              <a16:creationId xmlns:a16="http://schemas.microsoft.com/office/drawing/2014/main" id="{00000000-0008-0000-0100-00008A02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707" name="Shape 7">
          <a:extLst>
            <a:ext uri="{FF2B5EF4-FFF2-40B4-BE49-F238E27FC236}">
              <a16:creationId xmlns:a16="http://schemas.microsoft.com/office/drawing/2014/main" id="{00000000-0008-0000-0100-00008B02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1708" name="Shape 7">
          <a:extLst>
            <a:ext uri="{FF2B5EF4-FFF2-40B4-BE49-F238E27FC236}">
              <a16:creationId xmlns:a16="http://schemas.microsoft.com/office/drawing/2014/main" id="{00000000-0008-0000-0100-00008C02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1709" name="Shape 7">
          <a:extLst>
            <a:ext uri="{FF2B5EF4-FFF2-40B4-BE49-F238E27FC236}">
              <a16:creationId xmlns:a16="http://schemas.microsoft.com/office/drawing/2014/main" id="{00000000-0008-0000-0100-00008D02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710" name="Shape 7">
          <a:extLst>
            <a:ext uri="{FF2B5EF4-FFF2-40B4-BE49-F238E27FC236}">
              <a16:creationId xmlns:a16="http://schemas.microsoft.com/office/drawing/2014/main" id="{00000000-0008-0000-0100-00008E02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711" name="Shape 7">
          <a:extLst>
            <a:ext uri="{FF2B5EF4-FFF2-40B4-BE49-F238E27FC236}">
              <a16:creationId xmlns:a16="http://schemas.microsoft.com/office/drawing/2014/main" id="{00000000-0008-0000-0100-00008F02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712" name="Shape 7">
          <a:extLst>
            <a:ext uri="{FF2B5EF4-FFF2-40B4-BE49-F238E27FC236}">
              <a16:creationId xmlns:a16="http://schemas.microsoft.com/office/drawing/2014/main" id="{00000000-0008-0000-0100-00009002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713" name="Shape 7">
          <a:extLst>
            <a:ext uri="{FF2B5EF4-FFF2-40B4-BE49-F238E27FC236}">
              <a16:creationId xmlns:a16="http://schemas.microsoft.com/office/drawing/2014/main" id="{00000000-0008-0000-0100-00009102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1714" name="Shape 7">
          <a:extLst>
            <a:ext uri="{FF2B5EF4-FFF2-40B4-BE49-F238E27FC236}">
              <a16:creationId xmlns:a16="http://schemas.microsoft.com/office/drawing/2014/main" id="{00000000-0008-0000-0100-00009202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1715" name="Shape 7">
          <a:extLst>
            <a:ext uri="{FF2B5EF4-FFF2-40B4-BE49-F238E27FC236}">
              <a16:creationId xmlns:a16="http://schemas.microsoft.com/office/drawing/2014/main" id="{00000000-0008-0000-0100-00009302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716" name="Shape 7">
          <a:extLst>
            <a:ext uri="{FF2B5EF4-FFF2-40B4-BE49-F238E27FC236}">
              <a16:creationId xmlns:a16="http://schemas.microsoft.com/office/drawing/2014/main" id="{00000000-0008-0000-0100-00009402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717" name="Shape 7">
          <a:extLst>
            <a:ext uri="{FF2B5EF4-FFF2-40B4-BE49-F238E27FC236}">
              <a16:creationId xmlns:a16="http://schemas.microsoft.com/office/drawing/2014/main" id="{00000000-0008-0000-0100-00009502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718" name="Shape 7">
          <a:extLst>
            <a:ext uri="{FF2B5EF4-FFF2-40B4-BE49-F238E27FC236}">
              <a16:creationId xmlns:a16="http://schemas.microsoft.com/office/drawing/2014/main" id="{00000000-0008-0000-0100-00009602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719" name="Shape 7">
          <a:extLst>
            <a:ext uri="{FF2B5EF4-FFF2-40B4-BE49-F238E27FC236}">
              <a16:creationId xmlns:a16="http://schemas.microsoft.com/office/drawing/2014/main" id="{00000000-0008-0000-0100-00009702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1720" name="Shape 7">
          <a:extLst>
            <a:ext uri="{FF2B5EF4-FFF2-40B4-BE49-F238E27FC236}">
              <a16:creationId xmlns:a16="http://schemas.microsoft.com/office/drawing/2014/main" id="{00000000-0008-0000-0100-00009802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1721" name="Shape 7">
          <a:extLst>
            <a:ext uri="{FF2B5EF4-FFF2-40B4-BE49-F238E27FC236}">
              <a16:creationId xmlns:a16="http://schemas.microsoft.com/office/drawing/2014/main" id="{00000000-0008-0000-0100-00009902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722" name="Shape 7">
          <a:extLst>
            <a:ext uri="{FF2B5EF4-FFF2-40B4-BE49-F238E27FC236}">
              <a16:creationId xmlns:a16="http://schemas.microsoft.com/office/drawing/2014/main" id="{00000000-0008-0000-0100-00009A02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723" name="Shape 7">
          <a:extLst>
            <a:ext uri="{FF2B5EF4-FFF2-40B4-BE49-F238E27FC236}">
              <a16:creationId xmlns:a16="http://schemas.microsoft.com/office/drawing/2014/main" id="{00000000-0008-0000-0100-00009B02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724" name="Shape 7">
          <a:extLst>
            <a:ext uri="{FF2B5EF4-FFF2-40B4-BE49-F238E27FC236}">
              <a16:creationId xmlns:a16="http://schemas.microsoft.com/office/drawing/2014/main" id="{00000000-0008-0000-0100-00009C02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725" name="Shape 7">
          <a:extLst>
            <a:ext uri="{FF2B5EF4-FFF2-40B4-BE49-F238E27FC236}">
              <a16:creationId xmlns:a16="http://schemas.microsoft.com/office/drawing/2014/main" id="{00000000-0008-0000-0100-00009D02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1726" name="Shape 7">
          <a:extLst>
            <a:ext uri="{FF2B5EF4-FFF2-40B4-BE49-F238E27FC236}">
              <a16:creationId xmlns:a16="http://schemas.microsoft.com/office/drawing/2014/main" id="{00000000-0008-0000-0100-00009E02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1727" name="Shape 7">
          <a:extLst>
            <a:ext uri="{FF2B5EF4-FFF2-40B4-BE49-F238E27FC236}">
              <a16:creationId xmlns:a16="http://schemas.microsoft.com/office/drawing/2014/main" id="{00000000-0008-0000-0100-00009F02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728" name="Shape 8">
          <a:extLst>
            <a:ext uri="{FF2B5EF4-FFF2-40B4-BE49-F238E27FC236}">
              <a16:creationId xmlns:a16="http://schemas.microsoft.com/office/drawing/2014/main" id="{00000000-0008-0000-0100-0000A002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729" name="Shape 8">
          <a:extLst>
            <a:ext uri="{FF2B5EF4-FFF2-40B4-BE49-F238E27FC236}">
              <a16:creationId xmlns:a16="http://schemas.microsoft.com/office/drawing/2014/main" id="{00000000-0008-0000-0100-0000A102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730" name="Shape 8">
          <a:extLst>
            <a:ext uri="{FF2B5EF4-FFF2-40B4-BE49-F238E27FC236}">
              <a16:creationId xmlns:a16="http://schemas.microsoft.com/office/drawing/2014/main" id="{00000000-0008-0000-0100-0000A202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731" name="Shape 8">
          <a:extLst>
            <a:ext uri="{FF2B5EF4-FFF2-40B4-BE49-F238E27FC236}">
              <a16:creationId xmlns:a16="http://schemas.microsoft.com/office/drawing/2014/main" id="{00000000-0008-0000-0100-0000A302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732" name="Shape 8">
          <a:extLst>
            <a:ext uri="{FF2B5EF4-FFF2-40B4-BE49-F238E27FC236}">
              <a16:creationId xmlns:a16="http://schemas.microsoft.com/office/drawing/2014/main" id="{00000000-0008-0000-0100-0000A402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733" name="Shape 8">
          <a:extLst>
            <a:ext uri="{FF2B5EF4-FFF2-40B4-BE49-F238E27FC236}">
              <a16:creationId xmlns:a16="http://schemas.microsoft.com/office/drawing/2014/main" id="{00000000-0008-0000-0100-0000A502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734" name="Shape 8">
          <a:extLst>
            <a:ext uri="{FF2B5EF4-FFF2-40B4-BE49-F238E27FC236}">
              <a16:creationId xmlns:a16="http://schemas.microsoft.com/office/drawing/2014/main" id="{00000000-0008-0000-0100-0000A602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735" name="Shape 8">
          <a:extLst>
            <a:ext uri="{FF2B5EF4-FFF2-40B4-BE49-F238E27FC236}">
              <a16:creationId xmlns:a16="http://schemas.microsoft.com/office/drawing/2014/main" id="{00000000-0008-0000-0100-0000A702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736" name="Shape 8">
          <a:extLst>
            <a:ext uri="{FF2B5EF4-FFF2-40B4-BE49-F238E27FC236}">
              <a16:creationId xmlns:a16="http://schemas.microsoft.com/office/drawing/2014/main" id="{00000000-0008-0000-0100-0000A802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737" name="Shape 8">
          <a:extLst>
            <a:ext uri="{FF2B5EF4-FFF2-40B4-BE49-F238E27FC236}">
              <a16:creationId xmlns:a16="http://schemas.microsoft.com/office/drawing/2014/main" id="{00000000-0008-0000-0100-0000A902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738" name="Shape 8">
          <a:extLst>
            <a:ext uri="{FF2B5EF4-FFF2-40B4-BE49-F238E27FC236}">
              <a16:creationId xmlns:a16="http://schemas.microsoft.com/office/drawing/2014/main" id="{00000000-0008-0000-0100-0000AA02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739" name="Shape 8">
          <a:extLst>
            <a:ext uri="{FF2B5EF4-FFF2-40B4-BE49-F238E27FC236}">
              <a16:creationId xmlns:a16="http://schemas.microsoft.com/office/drawing/2014/main" id="{00000000-0008-0000-0100-0000AB02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740" name="Shape 8">
          <a:extLst>
            <a:ext uri="{FF2B5EF4-FFF2-40B4-BE49-F238E27FC236}">
              <a16:creationId xmlns:a16="http://schemas.microsoft.com/office/drawing/2014/main" id="{00000000-0008-0000-0100-0000AC02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741" name="Shape 8">
          <a:extLst>
            <a:ext uri="{FF2B5EF4-FFF2-40B4-BE49-F238E27FC236}">
              <a16:creationId xmlns:a16="http://schemas.microsoft.com/office/drawing/2014/main" id="{00000000-0008-0000-0100-0000AD02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742" name="Shape 8">
          <a:extLst>
            <a:ext uri="{FF2B5EF4-FFF2-40B4-BE49-F238E27FC236}">
              <a16:creationId xmlns:a16="http://schemas.microsoft.com/office/drawing/2014/main" id="{00000000-0008-0000-0100-0000AE02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743" name="Shape 8">
          <a:extLst>
            <a:ext uri="{FF2B5EF4-FFF2-40B4-BE49-F238E27FC236}">
              <a16:creationId xmlns:a16="http://schemas.microsoft.com/office/drawing/2014/main" id="{00000000-0008-0000-0100-0000AF02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744" name="Shape 8">
          <a:extLst>
            <a:ext uri="{FF2B5EF4-FFF2-40B4-BE49-F238E27FC236}">
              <a16:creationId xmlns:a16="http://schemas.microsoft.com/office/drawing/2014/main" id="{00000000-0008-0000-0100-0000B002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745" name="Shape 8">
          <a:extLst>
            <a:ext uri="{FF2B5EF4-FFF2-40B4-BE49-F238E27FC236}">
              <a16:creationId xmlns:a16="http://schemas.microsoft.com/office/drawing/2014/main" id="{00000000-0008-0000-0100-0000B102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746" name="Shape 8">
          <a:extLst>
            <a:ext uri="{FF2B5EF4-FFF2-40B4-BE49-F238E27FC236}">
              <a16:creationId xmlns:a16="http://schemas.microsoft.com/office/drawing/2014/main" id="{00000000-0008-0000-0100-0000B202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747" name="Shape 8">
          <a:extLst>
            <a:ext uri="{FF2B5EF4-FFF2-40B4-BE49-F238E27FC236}">
              <a16:creationId xmlns:a16="http://schemas.microsoft.com/office/drawing/2014/main" id="{00000000-0008-0000-0100-0000B302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748" name="Shape 8">
          <a:extLst>
            <a:ext uri="{FF2B5EF4-FFF2-40B4-BE49-F238E27FC236}">
              <a16:creationId xmlns:a16="http://schemas.microsoft.com/office/drawing/2014/main" id="{00000000-0008-0000-0100-0000B402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749" name="Shape 8">
          <a:extLst>
            <a:ext uri="{FF2B5EF4-FFF2-40B4-BE49-F238E27FC236}">
              <a16:creationId xmlns:a16="http://schemas.microsoft.com/office/drawing/2014/main" id="{00000000-0008-0000-0100-0000B502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750" name="Shape 8">
          <a:extLst>
            <a:ext uri="{FF2B5EF4-FFF2-40B4-BE49-F238E27FC236}">
              <a16:creationId xmlns:a16="http://schemas.microsoft.com/office/drawing/2014/main" id="{00000000-0008-0000-0100-0000B602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751" name="Shape 8">
          <a:extLst>
            <a:ext uri="{FF2B5EF4-FFF2-40B4-BE49-F238E27FC236}">
              <a16:creationId xmlns:a16="http://schemas.microsoft.com/office/drawing/2014/main" id="{00000000-0008-0000-0100-0000B702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752" name="Shape 7">
          <a:extLst>
            <a:ext uri="{FF2B5EF4-FFF2-40B4-BE49-F238E27FC236}">
              <a16:creationId xmlns:a16="http://schemas.microsoft.com/office/drawing/2014/main" id="{00000000-0008-0000-0100-0000B802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753" name="Shape 7">
          <a:extLst>
            <a:ext uri="{FF2B5EF4-FFF2-40B4-BE49-F238E27FC236}">
              <a16:creationId xmlns:a16="http://schemas.microsoft.com/office/drawing/2014/main" id="{00000000-0008-0000-0100-0000B902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754" name="Shape 7">
          <a:extLst>
            <a:ext uri="{FF2B5EF4-FFF2-40B4-BE49-F238E27FC236}">
              <a16:creationId xmlns:a16="http://schemas.microsoft.com/office/drawing/2014/main" id="{00000000-0008-0000-0100-0000BA02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755" name="Shape 7">
          <a:extLst>
            <a:ext uri="{FF2B5EF4-FFF2-40B4-BE49-F238E27FC236}">
              <a16:creationId xmlns:a16="http://schemas.microsoft.com/office/drawing/2014/main" id="{00000000-0008-0000-0100-0000BB02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1756" name="Shape 7">
          <a:extLst>
            <a:ext uri="{FF2B5EF4-FFF2-40B4-BE49-F238E27FC236}">
              <a16:creationId xmlns:a16="http://schemas.microsoft.com/office/drawing/2014/main" id="{00000000-0008-0000-0100-0000BC02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1757" name="Shape 7">
          <a:extLst>
            <a:ext uri="{FF2B5EF4-FFF2-40B4-BE49-F238E27FC236}">
              <a16:creationId xmlns:a16="http://schemas.microsoft.com/office/drawing/2014/main" id="{00000000-0008-0000-0100-0000BD02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758" name="Shape 7">
          <a:extLst>
            <a:ext uri="{FF2B5EF4-FFF2-40B4-BE49-F238E27FC236}">
              <a16:creationId xmlns:a16="http://schemas.microsoft.com/office/drawing/2014/main" id="{00000000-0008-0000-0100-0000BE02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759" name="Shape 7">
          <a:extLst>
            <a:ext uri="{FF2B5EF4-FFF2-40B4-BE49-F238E27FC236}">
              <a16:creationId xmlns:a16="http://schemas.microsoft.com/office/drawing/2014/main" id="{00000000-0008-0000-0100-0000BF02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760" name="Shape 7">
          <a:extLst>
            <a:ext uri="{FF2B5EF4-FFF2-40B4-BE49-F238E27FC236}">
              <a16:creationId xmlns:a16="http://schemas.microsoft.com/office/drawing/2014/main" id="{00000000-0008-0000-0100-0000C002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761" name="Shape 7">
          <a:extLst>
            <a:ext uri="{FF2B5EF4-FFF2-40B4-BE49-F238E27FC236}">
              <a16:creationId xmlns:a16="http://schemas.microsoft.com/office/drawing/2014/main" id="{00000000-0008-0000-0100-0000C102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1762" name="Shape 7">
          <a:extLst>
            <a:ext uri="{FF2B5EF4-FFF2-40B4-BE49-F238E27FC236}">
              <a16:creationId xmlns:a16="http://schemas.microsoft.com/office/drawing/2014/main" id="{00000000-0008-0000-0100-0000C202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1763" name="Shape 7">
          <a:extLst>
            <a:ext uri="{FF2B5EF4-FFF2-40B4-BE49-F238E27FC236}">
              <a16:creationId xmlns:a16="http://schemas.microsoft.com/office/drawing/2014/main" id="{00000000-0008-0000-0100-0000C302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764" name="Shape 7">
          <a:extLst>
            <a:ext uri="{FF2B5EF4-FFF2-40B4-BE49-F238E27FC236}">
              <a16:creationId xmlns:a16="http://schemas.microsoft.com/office/drawing/2014/main" id="{00000000-0008-0000-0100-0000C402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765" name="Shape 7">
          <a:extLst>
            <a:ext uri="{FF2B5EF4-FFF2-40B4-BE49-F238E27FC236}">
              <a16:creationId xmlns:a16="http://schemas.microsoft.com/office/drawing/2014/main" id="{00000000-0008-0000-0100-0000C502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766" name="Shape 7">
          <a:extLst>
            <a:ext uri="{FF2B5EF4-FFF2-40B4-BE49-F238E27FC236}">
              <a16:creationId xmlns:a16="http://schemas.microsoft.com/office/drawing/2014/main" id="{00000000-0008-0000-0100-0000C602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767" name="Shape 7">
          <a:extLst>
            <a:ext uri="{FF2B5EF4-FFF2-40B4-BE49-F238E27FC236}">
              <a16:creationId xmlns:a16="http://schemas.microsoft.com/office/drawing/2014/main" id="{00000000-0008-0000-0100-0000C702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1768" name="Shape 7">
          <a:extLst>
            <a:ext uri="{FF2B5EF4-FFF2-40B4-BE49-F238E27FC236}">
              <a16:creationId xmlns:a16="http://schemas.microsoft.com/office/drawing/2014/main" id="{00000000-0008-0000-0100-0000C802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1769" name="Shape 7">
          <a:extLst>
            <a:ext uri="{FF2B5EF4-FFF2-40B4-BE49-F238E27FC236}">
              <a16:creationId xmlns:a16="http://schemas.microsoft.com/office/drawing/2014/main" id="{00000000-0008-0000-0100-0000C902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770" name="Shape 7">
          <a:extLst>
            <a:ext uri="{FF2B5EF4-FFF2-40B4-BE49-F238E27FC236}">
              <a16:creationId xmlns:a16="http://schemas.microsoft.com/office/drawing/2014/main" id="{00000000-0008-0000-0100-0000CA02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771" name="Shape 7">
          <a:extLst>
            <a:ext uri="{FF2B5EF4-FFF2-40B4-BE49-F238E27FC236}">
              <a16:creationId xmlns:a16="http://schemas.microsoft.com/office/drawing/2014/main" id="{00000000-0008-0000-0100-0000CB02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772" name="Shape 7">
          <a:extLst>
            <a:ext uri="{FF2B5EF4-FFF2-40B4-BE49-F238E27FC236}">
              <a16:creationId xmlns:a16="http://schemas.microsoft.com/office/drawing/2014/main" id="{00000000-0008-0000-0100-0000CC02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773" name="Shape 7">
          <a:extLst>
            <a:ext uri="{FF2B5EF4-FFF2-40B4-BE49-F238E27FC236}">
              <a16:creationId xmlns:a16="http://schemas.microsoft.com/office/drawing/2014/main" id="{00000000-0008-0000-0100-0000CD02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1774" name="Shape 7">
          <a:extLst>
            <a:ext uri="{FF2B5EF4-FFF2-40B4-BE49-F238E27FC236}">
              <a16:creationId xmlns:a16="http://schemas.microsoft.com/office/drawing/2014/main" id="{00000000-0008-0000-0100-0000CE02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1775" name="Shape 7">
          <a:extLst>
            <a:ext uri="{FF2B5EF4-FFF2-40B4-BE49-F238E27FC236}">
              <a16:creationId xmlns:a16="http://schemas.microsoft.com/office/drawing/2014/main" id="{00000000-0008-0000-0100-0000CF02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776" name="Shape 8">
          <a:extLst>
            <a:ext uri="{FF2B5EF4-FFF2-40B4-BE49-F238E27FC236}">
              <a16:creationId xmlns:a16="http://schemas.microsoft.com/office/drawing/2014/main" id="{00000000-0008-0000-0100-0000D002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777" name="Shape 8">
          <a:extLst>
            <a:ext uri="{FF2B5EF4-FFF2-40B4-BE49-F238E27FC236}">
              <a16:creationId xmlns:a16="http://schemas.microsoft.com/office/drawing/2014/main" id="{00000000-0008-0000-0100-0000D102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778" name="Shape 8">
          <a:extLst>
            <a:ext uri="{FF2B5EF4-FFF2-40B4-BE49-F238E27FC236}">
              <a16:creationId xmlns:a16="http://schemas.microsoft.com/office/drawing/2014/main" id="{00000000-0008-0000-0100-0000D202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779" name="Shape 8">
          <a:extLst>
            <a:ext uri="{FF2B5EF4-FFF2-40B4-BE49-F238E27FC236}">
              <a16:creationId xmlns:a16="http://schemas.microsoft.com/office/drawing/2014/main" id="{00000000-0008-0000-0100-0000D302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780" name="Shape 8">
          <a:extLst>
            <a:ext uri="{FF2B5EF4-FFF2-40B4-BE49-F238E27FC236}">
              <a16:creationId xmlns:a16="http://schemas.microsoft.com/office/drawing/2014/main" id="{00000000-0008-0000-0100-0000D402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781" name="Shape 8">
          <a:extLst>
            <a:ext uri="{FF2B5EF4-FFF2-40B4-BE49-F238E27FC236}">
              <a16:creationId xmlns:a16="http://schemas.microsoft.com/office/drawing/2014/main" id="{00000000-0008-0000-0100-0000D502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782" name="Shape 8">
          <a:extLst>
            <a:ext uri="{FF2B5EF4-FFF2-40B4-BE49-F238E27FC236}">
              <a16:creationId xmlns:a16="http://schemas.microsoft.com/office/drawing/2014/main" id="{00000000-0008-0000-0100-0000D602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783" name="Shape 8">
          <a:extLst>
            <a:ext uri="{FF2B5EF4-FFF2-40B4-BE49-F238E27FC236}">
              <a16:creationId xmlns:a16="http://schemas.microsoft.com/office/drawing/2014/main" id="{00000000-0008-0000-0100-0000D702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784" name="Shape 8">
          <a:extLst>
            <a:ext uri="{FF2B5EF4-FFF2-40B4-BE49-F238E27FC236}">
              <a16:creationId xmlns:a16="http://schemas.microsoft.com/office/drawing/2014/main" id="{00000000-0008-0000-0100-0000D802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785" name="Shape 8">
          <a:extLst>
            <a:ext uri="{FF2B5EF4-FFF2-40B4-BE49-F238E27FC236}">
              <a16:creationId xmlns:a16="http://schemas.microsoft.com/office/drawing/2014/main" id="{00000000-0008-0000-0100-0000D902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786" name="Shape 8">
          <a:extLst>
            <a:ext uri="{FF2B5EF4-FFF2-40B4-BE49-F238E27FC236}">
              <a16:creationId xmlns:a16="http://schemas.microsoft.com/office/drawing/2014/main" id="{00000000-0008-0000-0100-0000DA02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787" name="Shape 8">
          <a:extLst>
            <a:ext uri="{FF2B5EF4-FFF2-40B4-BE49-F238E27FC236}">
              <a16:creationId xmlns:a16="http://schemas.microsoft.com/office/drawing/2014/main" id="{00000000-0008-0000-0100-0000DB02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788" name="Shape 8">
          <a:extLst>
            <a:ext uri="{FF2B5EF4-FFF2-40B4-BE49-F238E27FC236}">
              <a16:creationId xmlns:a16="http://schemas.microsoft.com/office/drawing/2014/main" id="{00000000-0008-0000-0100-0000DC02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789" name="Shape 8">
          <a:extLst>
            <a:ext uri="{FF2B5EF4-FFF2-40B4-BE49-F238E27FC236}">
              <a16:creationId xmlns:a16="http://schemas.microsoft.com/office/drawing/2014/main" id="{00000000-0008-0000-0100-0000DD02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790" name="Shape 8">
          <a:extLst>
            <a:ext uri="{FF2B5EF4-FFF2-40B4-BE49-F238E27FC236}">
              <a16:creationId xmlns:a16="http://schemas.microsoft.com/office/drawing/2014/main" id="{00000000-0008-0000-0100-0000DE02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791" name="Shape 8">
          <a:extLst>
            <a:ext uri="{FF2B5EF4-FFF2-40B4-BE49-F238E27FC236}">
              <a16:creationId xmlns:a16="http://schemas.microsoft.com/office/drawing/2014/main" id="{00000000-0008-0000-0100-0000DF02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792" name="Shape 8">
          <a:extLst>
            <a:ext uri="{FF2B5EF4-FFF2-40B4-BE49-F238E27FC236}">
              <a16:creationId xmlns:a16="http://schemas.microsoft.com/office/drawing/2014/main" id="{00000000-0008-0000-0100-0000E002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793" name="Shape 8">
          <a:extLst>
            <a:ext uri="{FF2B5EF4-FFF2-40B4-BE49-F238E27FC236}">
              <a16:creationId xmlns:a16="http://schemas.microsoft.com/office/drawing/2014/main" id="{00000000-0008-0000-0100-0000E102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794" name="Shape 8">
          <a:extLst>
            <a:ext uri="{FF2B5EF4-FFF2-40B4-BE49-F238E27FC236}">
              <a16:creationId xmlns:a16="http://schemas.microsoft.com/office/drawing/2014/main" id="{00000000-0008-0000-0100-0000E202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795" name="Shape 8">
          <a:extLst>
            <a:ext uri="{FF2B5EF4-FFF2-40B4-BE49-F238E27FC236}">
              <a16:creationId xmlns:a16="http://schemas.microsoft.com/office/drawing/2014/main" id="{00000000-0008-0000-0100-0000E302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796" name="Shape 8">
          <a:extLst>
            <a:ext uri="{FF2B5EF4-FFF2-40B4-BE49-F238E27FC236}">
              <a16:creationId xmlns:a16="http://schemas.microsoft.com/office/drawing/2014/main" id="{00000000-0008-0000-0100-0000E402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797" name="Shape 8">
          <a:extLst>
            <a:ext uri="{FF2B5EF4-FFF2-40B4-BE49-F238E27FC236}">
              <a16:creationId xmlns:a16="http://schemas.microsoft.com/office/drawing/2014/main" id="{00000000-0008-0000-0100-0000E502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798" name="Shape 8">
          <a:extLst>
            <a:ext uri="{FF2B5EF4-FFF2-40B4-BE49-F238E27FC236}">
              <a16:creationId xmlns:a16="http://schemas.microsoft.com/office/drawing/2014/main" id="{00000000-0008-0000-0100-0000E602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799" name="Shape 8">
          <a:extLst>
            <a:ext uri="{FF2B5EF4-FFF2-40B4-BE49-F238E27FC236}">
              <a16:creationId xmlns:a16="http://schemas.microsoft.com/office/drawing/2014/main" id="{00000000-0008-0000-0100-0000E702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800" name="Shape 8">
          <a:extLst>
            <a:ext uri="{FF2B5EF4-FFF2-40B4-BE49-F238E27FC236}">
              <a16:creationId xmlns:a16="http://schemas.microsoft.com/office/drawing/2014/main" id="{00000000-0008-0000-0100-0000E802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801" name="Shape 8">
          <a:extLst>
            <a:ext uri="{FF2B5EF4-FFF2-40B4-BE49-F238E27FC236}">
              <a16:creationId xmlns:a16="http://schemas.microsoft.com/office/drawing/2014/main" id="{00000000-0008-0000-0100-0000E902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802" name="Shape 8">
          <a:extLst>
            <a:ext uri="{FF2B5EF4-FFF2-40B4-BE49-F238E27FC236}">
              <a16:creationId xmlns:a16="http://schemas.microsoft.com/office/drawing/2014/main" id="{00000000-0008-0000-0100-0000EA02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803" name="Shape 8">
          <a:extLst>
            <a:ext uri="{FF2B5EF4-FFF2-40B4-BE49-F238E27FC236}">
              <a16:creationId xmlns:a16="http://schemas.microsoft.com/office/drawing/2014/main" id="{00000000-0008-0000-0100-0000EB02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804" name="Shape 8">
          <a:extLst>
            <a:ext uri="{FF2B5EF4-FFF2-40B4-BE49-F238E27FC236}">
              <a16:creationId xmlns:a16="http://schemas.microsoft.com/office/drawing/2014/main" id="{00000000-0008-0000-0100-0000EC02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805" name="Shape 8">
          <a:extLst>
            <a:ext uri="{FF2B5EF4-FFF2-40B4-BE49-F238E27FC236}">
              <a16:creationId xmlns:a16="http://schemas.microsoft.com/office/drawing/2014/main" id="{00000000-0008-0000-0100-0000ED02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806" name="Shape 8">
          <a:extLst>
            <a:ext uri="{FF2B5EF4-FFF2-40B4-BE49-F238E27FC236}">
              <a16:creationId xmlns:a16="http://schemas.microsoft.com/office/drawing/2014/main" id="{00000000-0008-0000-0100-0000EE02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807" name="Shape 8">
          <a:extLst>
            <a:ext uri="{FF2B5EF4-FFF2-40B4-BE49-F238E27FC236}">
              <a16:creationId xmlns:a16="http://schemas.microsoft.com/office/drawing/2014/main" id="{00000000-0008-0000-0100-0000EF02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808" name="Shape 8">
          <a:extLst>
            <a:ext uri="{FF2B5EF4-FFF2-40B4-BE49-F238E27FC236}">
              <a16:creationId xmlns:a16="http://schemas.microsoft.com/office/drawing/2014/main" id="{00000000-0008-0000-0100-0000F002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809" name="Shape 8">
          <a:extLst>
            <a:ext uri="{FF2B5EF4-FFF2-40B4-BE49-F238E27FC236}">
              <a16:creationId xmlns:a16="http://schemas.microsoft.com/office/drawing/2014/main" id="{00000000-0008-0000-0100-0000F102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810" name="Shape 8">
          <a:extLst>
            <a:ext uri="{FF2B5EF4-FFF2-40B4-BE49-F238E27FC236}">
              <a16:creationId xmlns:a16="http://schemas.microsoft.com/office/drawing/2014/main" id="{00000000-0008-0000-0100-0000F202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811" name="Shape 8">
          <a:extLst>
            <a:ext uri="{FF2B5EF4-FFF2-40B4-BE49-F238E27FC236}">
              <a16:creationId xmlns:a16="http://schemas.microsoft.com/office/drawing/2014/main" id="{00000000-0008-0000-0100-0000F302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812" name="Shape 8">
          <a:extLst>
            <a:ext uri="{FF2B5EF4-FFF2-40B4-BE49-F238E27FC236}">
              <a16:creationId xmlns:a16="http://schemas.microsoft.com/office/drawing/2014/main" id="{00000000-0008-0000-0100-0000F402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813" name="Shape 8">
          <a:extLst>
            <a:ext uri="{FF2B5EF4-FFF2-40B4-BE49-F238E27FC236}">
              <a16:creationId xmlns:a16="http://schemas.microsoft.com/office/drawing/2014/main" id="{00000000-0008-0000-0100-0000F502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814" name="Shape 8">
          <a:extLst>
            <a:ext uri="{FF2B5EF4-FFF2-40B4-BE49-F238E27FC236}">
              <a16:creationId xmlns:a16="http://schemas.microsoft.com/office/drawing/2014/main" id="{00000000-0008-0000-0100-0000F602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815" name="Shape 8">
          <a:extLst>
            <a:ext uri="{FF2B5EF4-FFF2-40B4-BE49-F238E27FC236}">
              <a16:creationId xmlns:a16="http://schemas.microsoft.com/office/drawing/2014/main" id="{00000000-0008-0000-0100-0000F702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816" name="Shape 8">
          <a:extLst>
            <a:ext uri="{FF2B5EF4-FFF2-40B4-BE49-F238E27FC236}">
              <a16:creationId xmlns:a16="http://schemas.microsoft.com/office/drawing/2014/main" id="{00000000-0008-0000-0100-0000F802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817" name="Shape 8">
          <a:extLst>
            <a:ext uri="{FF2B5EF4-FFF2-40B4-BE49-F238E27FC236}">
              <a16:creationId xmlns:a16="http://schemas.microsoft.com/office/drawing/2014/main" id="{00000000-0008-0000-0100-0000F902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818" name="Shape 8">
          <a:extLst>
            <a:ext uri="{FF2B5EF4-FFF2-40B4-BE49-F238E27FC236}">
              <a16:creationId xmlns:a16="http://schemas.microsoft.com/office/drawing/2014/main" id="{00000000-0008-0000-0100-0000FA02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819" name="Shape 8">
          <a:extLst>
            <a:ext uri="{FF2B5EF4-FFF2-40B4-BE49-F238E27FC236}">
              <a16:creationId xmlns:a16="http://schemas.microsoft.com/office/drawing/2014/main" id="{00000000-0008-0000-0100-0000FB02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820" name="Shape 8">
          <a:extLst>
            <a:ext uri="{FF2B5EF4-FFF2-40B4-BE49-F238E27FC236}">
              <a16:creationId xmlns:a16="http://schemas.microsoft.com/office/drawing/2014/main" id="{00000000-0008-0000-0100-0000FC02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821" name="Shape 8">
          <a:extLst>
            <a:ext uri="{FF2B5EF4-FFF2-40B4-BE49-F238E27FC236}">
              <a16:creationId xmlns:a16="http://schemas.microsoft.com/office/drawing/2014/main" id="{00000000-0008-0000-0100-0000FD02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822" name="Shape 8">
          <a:extLst>
            <a:ext uri="{FF2B5EF4-FFF2-40B4-BE49-F238E27FC236}">
              <a16:creationId xmlns:a16="http://schemas.microsoft.com/office/drawing/2014/main" id="{00000000-0008-0000-0100-0000FE02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823" name="Shape 8">
          <a:extLst>
            <a:ext uri="{FF2B5EF4-FFF2-40B4-BE49-F238E27FC236}">
              <a16:creationId xmlns:a16="http://schemas.microsoft.com/office/drawing/2014/main" id="{00000000-0008-0000-0100-0000FF02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824" name="Shape 8">
          <a:extLst>
            <a:ext uri="{FF2B5EF4-FFF2-40B4-BE49-F238E27FC236}">
              <a16:creationId xmlns:a16="http://schemas.microsoft.com/office/drawing/2014/main" id="{00000000-0008-0000-0100-00000003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825" name="Shape 8">
          <a:extLst>
            <a:ext uri="{FF2B5EF4-FFF2-40B4-BE49-F238E27FC236}">
              <a16:creationId xmlns:a16="http://schemas.microsoft.com/office/drawing/2014/main" id="{00000000-0008-0000-0100-00000103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826" name="Shape 8">
          <a:extLst>
            <a:ext uri="{FF2B5EF4-FFF2-40B4-BE49-F238E27FC236}">
              <a16:creationId xmlns:a16="http://schemas.microsoft.com/office/drawing/2014/main" id="{00000000-0008-0000-0100-00000203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827" name="Shape 8">
          <a:extLst>
            <a:ext uri="{FF2B5EF4-FFF2-40B4-BE49-F238E27FC236}">
              <a16:creationId xmlns:a16="http://schemas.microsoft.com/office/drawing/2014/main" id="{00000000-0008-0000-0100-00000303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828" name="Shape 8">
          <a:extLst>
            <a:ext uri="{FF2B5EF4-FFF2-40B4-BE49-F238E27FC236}">
              <a16:creationId xmlns:a16="http://schemas.microsoft.com/office/drawing/2014/main" id="{00000000-0008-0000-0100-00000403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829" name="Shape 8">
          <a:extLst>
            <a:ext uri="{FF2B5EF4-FFF2-40B4-BE49-F238E27FC236}">
              <a16:creationId xmlns:a16="http://schemas.microsoft.com/office/drawing/2014/main" id="{00000000-0008-0000-0100-00000503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830" name="Shape 8">
          <a:extLst>
            <a:ext uri="{FF2B5EF4-FFF2-40B4-BE49-F238E27FC236}">
              <a16:creationId xmlns:a16="http://schemas.microsoft.com/office/drawing/2014/main" id="{00000000-0008-0000-0100-00000603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831" name="Shape 8">
          <a:extLst>
            <a:ext uri="{FF2B5EF4-FFF2-40B4-BE49-F238E27FC236}">
              <a16:creationId xmlns:a16="http://schemas.microsoft.com/office/drawing/2014/main" id="{00000000-0008-0000-0100-00000703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832" name="Shape 8">
          <a:extLst>
            <a:ext uri="{FF2B5EF4-FFF2-40B4-BE49-F238E27FC236}">
              <a16:creationId xmlns:a16="http://schemas.microsoft.com/office/drawing/2014/main" id="{00000000-0008-0000-0100-00000803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833" name="Shape 8">
          <a:extLst>
            <a:ext uri="{FF2B5EF4-FFF2-40B4-BE49-F238E27FC236}">
              <a16:creationId xmlns:a16="http://schemas.microsoft.com/office/drawing/2014/main" id="{00000000-0008-0000-0100-00000903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834" name="Shape 8">
          <a:extLst>
            <a:ext uri="{FF2B5EF4-FFF2-40B4-BE49-F238E27FC236}">
              <a16:creationId xmlns:a16="http://schemas.microsoft.com/office/drawing/2014/main" id="{00000000-0008-0000-0100-00000A03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835" name="Shape 8">
          <a:extLst>
            <a:ext uri="{FF2B5EF4-FFF2-40B4-BE49-F238E27FC236}">
              <a16:creationId xmlns:a16="http://schemas.microsoft.com/office/drawing/2014/main" id="{00000000-0008-0000-0100-00000B03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836" name="Shape 8">
          <a:extLst>
            <a:ext uri="{FF2B5EF4-FFF2-40B4-BE49-F238E27FC236}">
              <a16:creationId xmlns:a16="http://schemas.microsoft.com/office/drawing/2014/main" id="{00000000-0008-0000-0100-00000C03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837" name="Shape 8">
          <a:extLst>
            <a:ext uri="{FF2B5EF4-FFF2-40B4-BE49-F238E27FC236}">
              <a16:creationId xmlns:a16="http://schemas.microsoft.com/office/drawing/2014/main" id="{00000000-0008-0000-0100-00000D03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838" name="Shape 8">
          <a:extLst>
            <a:ext uri="{FF2B5EF4-FFF2-40B4-BE49-F238E27FC236}">
              <a16:creationId xmlns:a16="http://schemas.microsoft.com/office/drawing/2014/main" id="{00000000-0008-0000-0100-00000E03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839" name="Shape 8">
          <a:extLst>
            <a:ext uri="{FF2B5EF4-FFF2-40B4-BE49-F238E27FC236}">
              <a16:creationId xmlns:a16="http://schemas.microsoft.com/office/drawing/2014/main" id="{00000000-0008-0000-0100-00000F03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840" name="Shape 8">
          <a:extLst>
            <a:ext uri="{FF2B5EF4-FFF2-40B4-BE49-F238E27FC236}">
              <a16:creationId xmlns:a16="http://schemas.microsoft.com/office/drawing/2014/main" id="{00000000-0008-0000-0100-00001003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841" name="Shape 8">
          <a:extLst>
            <a:ext uri="{FF2B5EF4-FFF2-40B4-BE49-F238E27FC236}">
              <a16:creationId xmlns:a16="http://schemas.microsoft.com/office/drawing/2014/main" id="{00000000-0008-0000-0100-00001103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842" name="Shape 8">
          <a:extLst>
            <a:ext uri="{FF2B5EF4-FFF2-40B4-BE49-F238E27FC236}">
              <a16:creationId xmlns:a16="http://schemas.microsoft.com/office/drawing/2014/main" id="{00000000-0008-0000-0100-00001203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843" name="Shape 8">
          <a:extLst>
            <a:ext uri="{FF2B5EF4-FFF2-40B4-BE49-F238E27FC236}">
              <a16:creationId xmlns:a16="http://schemas.microsoft.com/office/drawing/2014/main" id="{00000000-0008-0000-0100-00001303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844" name="Shape 8">
          <a:extLst>
            <a:ext uri="{FF2B5EF4-FFF2-40B4-BE49-F238E27FC236}">
              <a16:creationId xmlns:a16="http://schemas.microsoft.com/office/drawing/2014/main" id="{00000000-0008-0000-0100-00001403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845" name="Shape 8">
          <a:extLst>
            <a:ext uri="{FF2B5EF4-FFF2-40B4-BE49-F238E27FC236}">
              <a16:creationId xmlns:a16="http://schemas.microsoft.com/office/drawing/2014/main" id="{00000000-0008-0000-0100-00001503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846" name="Shape 8">
          <a:extLst>
            <a:ext uri="{FF2B5EF4-FFF2-40B4-BE49-F238E27FC236}">
              <a16:creationId xmlns:a16="http://schemas.microsoft.com/office/drawing/2014/main" id="{00000000-0008-0000-0100-00001603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847" name="Shape 8">
          <a:extLst>
            <a:ext uri="{FF2B5EF4-FFF2-40B4-BE49-F238E27FC236}">
              <a16:creationId xmlns:a16="http://schemas.microsoft.com/office/drawing/2014/main" id="{00000000-0008-0000-0100-00001703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848" name="Shape 8">
          <a:extLst>
            <a:ext uri="{FF2B5EF4-FFF2-40B4-BE49-F238E27FC236}">
              <a16:creationId xmlns:a16="http://schemas.microsoft.com/office/drawing/2014/main" id="{00000000-0008-0000-0100-00001803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849" name="Shape 8">
          <a:extLst>
            <a:ext uri="{FF2B5EF4-FFF2-40B4-BE49-F238E27FC236}">
              <a16:creationId xmlns:a16="http://schemas.microsoft.com/office/drawing/2014/main" id="{00000000-0008-0000-0100-00001903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850" name="Shape 8">
          <a:extLst>
            <a:ext uri="{FF2B5EF4-FFF2-40B4-BE49-F238E27FC236}">
              <a16:creationId xmlns:a16="http://schemas.microsoft.com/office/drawing/2014/main" id="{00000000-0008-0000-0100-00001A03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851" name="Shape 8">
          <a:extLst>
            <a:ext uri="{FF2B5EF4-FFF2-40B4-BE49-F238E27FC236}">
              <a16:creationId xmlns:a16="http://schemas.microsoft.com/office/drawing/2014/main" id="{00000000-0008-0000-0100-00001B03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852" name="Shape 8">
          <a:extLst>
            <a:ext uri="{FF2B5EF4-FFF2-40B4-BE49-F238E27FC236}">
              <a16:creationId xmlns:a16="http://schemas.microsoft.com/office/drawing/2014/main" id="{00000000-0008-0000-0100-00001C03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853" name="Shape 8">
          <a:extLst>
            <a:ext uri="{FF2B5EF4-FFF2-40B4-BE49-F238E27FC236}">
              <a16:creationId xmlns:a16="http://schemas.microsoft.com/office/drawing/2014/main" id="{00000000-0008-0000-0100-00001D03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854" name="Shape 8">
          <a:extLst>
            <a:ext uri="{FF2B5EF4-FFF2-40B4-BE49-F238E27FC236}">
              <a16:creationId xmlns:a16="http://schemas.microsoft.com/office/drawing/2014/main" id="{00000000-0008-0000-0100-00001E03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855" name="Shape 8">
          <a:extLst>
            <a:ext uri="{FF2B5EF4-FFF2-40B4-BE49-F238E27FC236}">
              <a16:creationId xmlns:a16="http://schemas.microsoft.com/office/drawing/2014/main" id="{00000000-0008-0000-0100-00001F03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856" name="Shape 8">
          <a:extLst>
            <a:ext uri="{FF2B5EF4-FFF2-40B4-BE49-F238E27FC236}">
              <a16:creationId xmlns:a16="http://schemas.microsoft.com/office/drawing/2014/main" id="{00000000-0008-0000-0100-00002003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857" name="Shape 8">
          <a:extLst>
            <a:ext uri="{FF2B5EF4-FFF2-40B4-BE49-F238E27FC236}">
              <a16:creationId xmlns:a16="http://schemas.microsoft.com/office/drawing/2014/main" id="{00000000-0008-0000-0100-00002103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858" name="Shape 8">
          <a:extLst>
            <a:ext uri="{FF2B5EF4-FFF2-40B4-BE49-F238E27FC236}">
              <a16:creationId xmlns:a16="http://schemas.microsoft.com/office/drawing/2014/main" id="{00000000-0008-0000-0100-00002203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859" name="Shape 8">
          <a:extLst>
            <a:ext uri="{FF2B5EF4-FFF2-40B4-BE49-F238E27FC236}">
              <a16:creationId xmlns:a16="http://schemas.microsoft.com/office/drawing/2014/main" id="{00000000-0008-0000-0100-00002303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860" name="Shape 8">
          <a:extLst>
            <a:ext uri="{FF2B5EF4-FFF2-40B4-BE49-F238E27FC236}">
              <a16:creationId xmlns:a16="http://schemas.microsoft.com/office/drawing/2014/main" id="{00000000-0008-0000-0100-00002403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861" name="Shape 8">
          <a:extLst>
            <a:ext uri="{FF2B5EF4-FFF2-40B4-BE49-F238E27FC236}">
              <a16:creationId xmlns:a16="http://schemas.microsoft.com/office/drawing/2014/main" id="{00000000-0008-0000-0100-00002503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862" name="Shape 8">
          <a:extLst>
            <a:ext uri="{FF2B5EF4-FFF2-40B4-BE49-F238E27FC236}">
              <a16:creationId xmlns:a16="http://schemas.microsoft.com/office/drawing/2014/main" id="{00000000-0008-0000-0100-00002603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863" name="Shape 8">
          <a:extLst>
            <a:ext uri="{FF2B5EF4-FFF2-40B4-BE49-F238E27FC236}">
              <a16:creationId xmlns:a16="http://schemas.microsoft.com/office/drawing/2014/main" id="{00000000-0008-0000-0100-00002703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864" name="Shape 8">
          <a:extLst>
            <a:ext uri="{FF2B5EF4-FFF2-40B4-BE49-F238E27FC236}">
              <a16:creationId xmlns:a16="http://schemas.microsoft.com/office/drawing/2014/main" id="{00000000-0008-0000-0100-00002803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865" name="Shape 8">
          <a:extLst>
            <a:ext uri="{FF2B5EF4-FFF2-40B4-BE49-F238E27FC236}">
              <a16:creationId xmlns:a16="http://schemas.microsoft.com/office/drawing/2014/main" id="{00000000-0008-0000-0100-00002903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866" name="Shape 8">
          <a:extLst>
            <a:ext uri="{FF2B5EF4-FFF2-40B4-BE49-F238E27FC236}">
              <a16:creationId xmlns:a16="http://schemas.microsoft.com/office/drawing/2014/main" id="{00000000-0008-0000-0100-00002A03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867" name="Shape 8">
          <a:extLst>
            <a:ext uri="{FF2B5EF4-FFF2-40B4-BE49-F238E27FC236}">
              <a16:creationId xmlns:a16="http://schemas.microsoft.com/office/drawing/2014/main" id="{00000000-0008-0000-0100-00002B03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868" name="Shape 8">
          <a:extLst>
            <a:ext uri="{FF2B5EF4-FFF2-40B4-BE49-F238E27FC236}">
              <a16:creationId xmlns:a16="http://schemas.microsoft.com/office/drawing/2014/main" id="{00000000-0008-0000-0100-00002C03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869" name="Shape 8">
          <a:extLst>
            <a:ext uri="{FF2B5EF4-FFF2-40B4-BE49-F238E27FC236}">
              <a16:creationId xmlns:a16="http://schemas.microsoft.com/office/drawing/2014/main" id="{00000000-0008-0000-0100-00002D03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870" name="Shape 7">
          <a:extLst>
            <a:ext uri="{FF2B5EF4-FFF2-40B4-BE49-F238E27FC236}">
              <a16:creationId xmlns:a16="http://schemas.microsoft.com/office/drawing/2014/main" id="{00000000-0008-0000-0100-00002E03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871" name="Shape 7">
          <a:extLst>
            <a:ext uri="{FF2B5EF4-FFF2-40B4-BE49-F238E27FC236}">
              <a16:creationId xmlns:a16="http://schemas.microsoft.com/office/drawing/2014/main" id="{00000000-0008-0000-0100-00002F03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872" name="Shape 7">
          <a:extLst>
            <a:ext uri="{FF2B5EF4-FFF2-40B4-BE49-F238E27FC236}">
              <a16:creationId xmlns:a16="http://schemas.microsoft.com/office/drawing/2014/main" id="{00000000-0008-0000-0100-00003003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873" name="Shape 7">
          <a:extLst>
            <a:ext uri="{FF2B5EF4-FFF2-40B4-BE49-F238E27FC236}">
              <a16:creationId xmlns:a16="http://schemas.microsoft.com/office/drawing/2014/main" id="{00000000-0008-0000-0100-00003103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1874" name="Shape 7">
          <a:extLst>
            <a:ext uri="{FF2B5EF4-FFF2-40B4-BE49-F238E27FC236}">
              <a16:creationId xmlns:a16="http://schemas.microsoft.com/office/drawing/2014/main" id="{00000000-0008-0000-0100-00003203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1875" name="Shape 7">
          <a:extLst>
            <a:ext uri="{FF2B5EF4-FFF2-40B4-BE49-F238E27FC236}">
              <a16:creationId xmlns:a16="http://schemas.microsoft.com/office/drawing/2014/main" id="{00000000-0008-0000-0100-00003303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876" name="Shape 7">
          <a:extLst>
            <a:ext uri="{FF2B5EF4-FFF2-40B4-BE49-F238E27FC236}">
              <a16:creationId xmlns:a16="http://schemas.microsoft.com/office/drawing/2014/main" id="{00000000-0008-0000-0100-00003403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877" name="Shape 7">
          <a:extLst>
            <a:ext uri="{FF2B5EF4-FFF2-40B4-BE49-F238E27FC236}">
              <a16:creationId xmlns:a16="http://schemas.microsoft.com/office/drawing/2014/main" id="{00000000-0008-0000-0100-00003503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878" name="Shape 7">
          <a:extLst>
            <a:ext uri="{FF2B5EF4-FFF2-40B4-BE49-F238E27FC236}">
              <a16:creationId xmlns:a16="http://schemas.microsoft.com/office/drawing/2014/main" id="{00000000-0008-0000-0100-00003603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879" name="Shape 7">
          <a:extLst>
            <a:ext uri="{FF2B5EF4-FFF2-40B4-BE49-F238E27FC236}">
              <a16:creationId xmlns:a16="http://schemas.microsoft.com/office/drawing/2014/main" id="{00000000-0008-0000-0100-00003703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1880" name="Shape 7">
          <a:extLst>
            <a:ext uri="{FF2B5EF4-FFF2-40B4-BE49-F238E27FC236}">
              <a16:creationId xmlns:a16="http://schemas.microsoft.com/office/drawing/2014/main" id="{00000000-0008-0000-0100-00003803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1881" name="Shape 7">
          <a:extLst>
            <a:ext uri="{FF2B5EF4-FFF2-40B4-BE49-F238E27FC236}">
              <a16:creationId xmlns:a16="http://schemas.microsoft.com/office/drawing/2014/main" id="{00000000-0008-0000-0100-00003903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882" name="Shape 7">
          <a:extLst>
            <a:ext uri="{FF2B5EF4-FFF2-40B4-BE49-F238E27FC236}">
              <a16:creationId xmlns:a16="http://schemas.microsoft.com/office/drawing/2014/main" id="{00000000-0008-0000-0100-00003A03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883" name="Shape 7">
          <a:extLst>
            <a:ext uri="{FF2B5EF4-FFF2-40B4-BE49-F238E27FC236}">
              <a16:creationId xmlns:a16="http://schemas.microsoft.com/office/drawing/2014/main" id="{00000000-0008-0000-0100-00003B03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884" name="Shape 7">
          <a:extLst>
            <a:ext uri="{FF2B5EF4-FFF2-40B4-BE49-F238E27FC236}">
              <a16:creationId xmlns:a16="http://schemas.microsoft.com/office/drawing/2014/main" id="{00000000-0008-0000-0100-00003C03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885" name="Shape 7">
          <a:extLst>
            <a:ext uri="{FF2B5EF4-FFF2-40B4-BE49-F238E27FC236}">
              <a16:creationId xmlns:a16="http://schemas.microsoft.com/office/drawing/2014/main" id="{00000000-0008-0000-0100-00003D03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1886" name="Shape 7">
          <a:extLst>
            <a:ext uri="{FF2B5EF4-FFF2-40B4-BE49-F238E27FC236}">
              <a16:creationId xmlns:a16="http://schemas.microsoft.com/office/drawing/2014/main" id="{00000000-0008-0000-0100-00003E03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1887" name="Shape 7">
          <a:extLst>
            <a:ext uri="{FF2B5EF4-FFF2-40B4-BE49-F238E27FC236}">
              <a16:creationId xmlns:a16="http://schemas.microsoft.com/office/drawing/2014/main" id="{00000000-0008-0000-0100-00003F03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888" name="Shape 7">
          <a:extLst>
            <a:ext uri="{FF2B5EF4-FFF2-40B4-BE49-F238E27FC236}">
              <a16:creationId xmlns:a16="http://schemas.microsoft.com/office/drawing/2014/main" id="{00000000-0008-0000-0100-00004003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889" name="Shape 7">
          <a:extLst>
            <a:ext uri="{FF2B5EF4-FFF2-40B4-BE49-F238E27FC236}">
              <a16:creationId xmlns:a16="http://schemas.microsoft.com/office/drawing/2014/main" id="{00000000-0008-0000-0100-00004103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890" name="Shape 7">
          <a:extLst>
            <a:ext uri="{FF2B5EF4-FFF2-40B4-BE49-F238E27FC236}">
              <a16:creationId xmlns:a16="http://schemas.microsoft.com/office/drawing/2014/main" id="{00000000-0008-0000-0100-00004203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891" name="Shape 7">
          <a:extLst>
            <a:ext uri="{FF2B5EF4-FFF2-40B4-BE49-F238E27FC236}">
              <a16:creationId xmlns:a16="http://schemas.microsoft.com/office/drawing/2014/main" id="{00000000-0008-0000-0100-00004303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1892" name="Shape 7">
          <a:extLst>
            <a:ext uri="{FF2B5EF4-FFF2-40B4-BE49-F238E27FC236}">
              <a16:creationId xmlns:a16="http://schemas.microsoft.com/office/drawing/2014/main" id="{00000000-0008-0000-0100-00004403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1893" name="Shape 7">
          <a:extLst>
            <a:ext uri="{FF2B5EF4-FFF2-40B4-BE49-F238E27FC236}">
              <a16:creationId xmlns:a16="http://schemas.microsoft.com/office/drawing/2014/main" id="{00000000-0008-0000-0100-00004503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894" name="Shape 8">
          <a:extLst>
            <a:ext uri="{FF2B5EF4-FFF2-40B4-BE49-F238E27FC236}">
              <a16:creationId xmlns:a16="http://schemas.microsoft.com/office/drawing/2014/main" id="{00000000-0008-0000-0100-00004603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895" name="Shape 8">
          <a:extLst>
            <a:ext uri="{FF2B5EF4-FFF2-40B4-BE49-F238E27FC236}">
              <a16:creationId xmlns:a16="http://schemas.microsoft.com/office/drawing/2014/main" id="{00000000-0008-0000-0100-00004703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896" name="Shape 8">
          <a:extLst>
            <a:ext uri="{FF2B5EF4-FFF2-40B4-BE49-F238E27FC236}">
              <a16:creationId xmlns:a16="http://schemas.microsoft.com/office/drawing/2014/main" id="{00000000-0008-0000-0100-00004803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897" name="Shape 8">
          <a:extLst>
            <a:ext uri="{FF2B5EF4-FFF2-40B4-BE49-F238E27FC236}">
              <a16:creationId xmlns:a16="http://schemas.microsoft.com/office/drawing/2014/main" id="{00000000-0008-0000-0100-00004903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898" name="Shape 8">
          <a:extLst>
            <a:ext uri="{FF2B5EF4-FFF2-40B4-BE49-F238E27FC236}">
              <a16:creationId xmlns:a16="http://schemas.microsoft.com/office/drawing/2014/main" id="{00000000-0008-0000-0100-00004A03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899" name="Shape 8">
          <a:extLst>
            <a:ext uri="{FF2B5EF4-FFF2-40B4-BE49-F238E27FC236}">
              <a16:creationId xmlns:a16="http://schemas.microsoft.com/office/drawing/2014/main" id="{00000000-0008-0000-0100-00004B03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900" name="Shape 8">
          <a:extLst>
            <a:ext uri="{FF2B5EF4-FFF2-40B4-BE49-F238E27FC236}">
              <a16:creationId xmlns:a16="http://schemas.microsoft.com/office/drawing/2014/main" id="{00000000-0008-0000-0100-00004C03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901" name="Shape 8">
          <a:extLst>
            <a:ext uri="{FF2B5EF4-FFF2-40B4-BE49-F238E27FC236}">
              <a16:creationId xmlns:a16="http://schemas.microsoft.com/office/drawing/2014/main" id="{00000000-0008-0000-0100-00004D03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902" name="Shape 8">
          <a:extLst>
            <a:ext uri="{FF2B5EF4-FFF2-40B4-BE49-F238E27FC236}">
              <a16:creationId xmlns:a16="http://schemas.microsoft.com/office/drawing/2014/main" id="{00000000-0008-0000-0100-00004E03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903" name="Shape 8">
          <a:extLst>
            <a:ext uri="{FF2B5EF4-FFF2-40B4-BE49-F238E27FC236}">
              <a16:creationId xmlns:a16="http://schemas.microsoft.com/office/drawing/2014/main" id="{00000000-0008-0000-0100-00004F03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904" name="Shape 8">
          <a:extLst>
            <a:ext uri="{FF2B5EF4-FFF2-40B4-BE49-F238E27FC236}">
              <a16:creationId xmlns:a16="http://schemas.microsoft.com/office/drawing/2014/main" id="{00000000-0008-0000-0100-00005003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905" name="Shape 8">
          <a:extLst>
            <a:ext uri="{FF2B5EF4-FFF2-40B4-BE49-F238E27FC236}">
              <a16:creationId xmlns:a16="http://schemas.microsoft.com/office/drawing/2014/main" id="{00000000-0008-0000-0100-00005103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906" name="Shape 8">
          <a:extLst>
            <a:ext uri="{FF2B5EF4-FFF2-40B4-BE49-F238E27FC236}">
              <a16:creationId xmlns:a16="http://schemas.microsoft.com/office/drawing/2014/main" id="{00000000-0008-0000-0100-00005203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907" name="Shape 8">
          <a:extLst>
            <a:ext uri="{FF2B5EF4-FFF2-40B4-BE49-F238E27FC236}">
              <a16:creationId xmlns:a16="http://schemas.microsoft.com/office/drawing/2014/main" id="{00000000-0008-0000-0100-00005303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908" name="Shape 8">
          <a:extLst>
            <a:ext uri="{FF2B5EF4-FFF2-40B4-BE49-F238E27FC236}">
              <a16:creationId xmlns:a16="http://schemas.microsoft.com/office/drawing/2014/main" id="{00000000-0008-0000-0100-00005403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909" name="Shape 8">
          <a:extLst>
            <a:ext uri="{FF2B5EF4-FFF2-40B4-BE49-F238E27FC236}">
              <a16:creationId xmlns:a16="http://schemas.microsoft.com/office/drawing/2014/main" id="{00000000-0008-0000-0100-00005503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910" name="Shape 8">
          <a:extLst>
            <a:ext uri="{FF2B5EF4-FFF2-40B4-BE49-F238E27FC236}">
              <a16:creationId xmlns:a16="http://schemas.microsoft.com/office/drawing/2014/main" id="{00000000-0008-0000-0100-00005603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911" name="Shape 8">
          <a:extLst>
            <a:ext uri="{FF2B5EF4-FFF2-40B4-BE49-F238E27FC236}">
              <a16:creationId xmlns:a16="http://schemas.microsoft.com/office/drawing/2014/main" id="{00000000-0008-0000-0100-00005703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912" name="Shape 8">
          <a:extLst>
            <a:ext uri="{FF2B5EF4-FFF2-40B4-BE49-F238E27FC236}">
              <a16:creationId xmlns:a16="http://schemas.microsoft.com/office/drawing/2014/main" id="{00000000-0008-0000-0100-00005803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913" name="Shape 8">
          <a:extLst>
            <a:ext uri="{FF2B5EF4-FFF2-40B4-BE49-F238E27FC236}">
              <a16:creationId xmlns:a16="http://schemas.microsoft.com/office/drawing/2014/main" id="{00000000-0008-0000-0100-00005903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914" name="Shape 8">
          <a:extLst>
            <a:ext uri="{FF2B5EF4-FFF2-40B4-BE49-F238E27FC236}">
              <a16:creationId xmlns:a16="http://schemas.microsoft.com/office/drawing/2014/main" id="{00000000-0008-0000-0100-00005A03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915" name="Shape 8">
          <a:extLst>
            <a:ext uri="{FF2B5EF4-FFF2-40B4-BE49-F238E27FC236}">
              <a16:creationId xmlns:a16="http://schemas.microsoft.com/office/drawing/2014/main" id="{00000000-0008-0000-0100-00005B03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916" name="Shape 8">
          <a:extLst>
            <a:ext uri="{FF2B5EF4-FFF2-40B4-BE49-F238E27FC236}">
              <a16:creationId xmlns:a16="http://schemas.microsoft.com/office/drawing/2014/main" id="{00000000-0008-0000-0100-00005C03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917" name="Shape 8">
          <a:extLst>
            <a:ext uri="{FF2B5EF4-FFF2-40B4-BE49-F238E27FC236}">
              <a16:creationId xmlns:a16="http://schemas.microsoft.com/office/drawing/2014/main" id="{00000000-0008-0000-0100-00005D03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918" name="Shape 7">
          <a:extLst>
            <a:ext uri="{FF2B5EF4-FFF2-40B4-BE49-F238E27FC236}">
              <a16:creationId xmlns:a16="http://schemas.microsoft.com/office/drawing/2014/main" id="{00000000-0008-0000-0100-00005E03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919" name="Shape 7">
          <a:extLst>
            <a:ext uri="{FF2B5EF4-FFF2-40B4-BE49-F238E27FC236}">
              <a16:creationId xmlns:a16="http://schemas.microsoft.com/office/drawing/2014/main" id="{00000000-0008-0000-0100-00005F03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920" name="Shape 7">
          <a:extLst>
            <a:ext uri="{FF2B5EF4-FFF2-40B4-BE49-F238E27FC236}">
              <a16:creationId xmlns:a16="http://schemas.microsoft.com/office/drawing/2014/main" id="{00000000-0008-0000-0100-00006003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921" name="Shape 7">
          <a:extLst>
            <a:ext uri="{FF2B5EF4-FFF2-40B4-BE49-F238E27FC236}">
              <a16:creationId xmlns:a16="http://schemas.microsoft.com/office/drawing/2014/main" id="{00000000-0008-0000-0100-00006103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1922" name="Shape 7">
          <a:extLst>
            <a:ext uri="{FF2B5EF4-FFF2-40B4-BE49-F238E27FC236}">
              <a16:creationId xmlns:a16="http://schemas.microsoft.com/office/drawing/2014/main" id="{00000000-0008-0000-0100-00006203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1923" name="Shape 7">
          <a:extLst>
            <a:ext uri="{FF2B5EF4-FFF2-40B4-BE49-F238E27FC236}">
              <a16:creationId xmlns:a16="http://schemas.microsoft.com/office/drawing/2014/main" id="{00000000-0008-0000-0100-00006303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924" name="Shape 7">
          <a:extLst>
            <a:ext uri="{FF2B5EF4-FFF2-40B4-BE49-F238E27FC236}">
              <a16:creationId xmlns:a16="http://schemas.microsoft.com/office/drawing/2014/main" id="{00000000-0008-0000-0100-00006403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925" name="Shape 7">
          <a:extLst>
            <a:ext uri="{FF2B5EF4-FFF2-40B4-BE49-F238E27FC236}">
              <a16:creationId xmlns:a16="http://schemas.microsoft.com/office/drawing/2014/main" id="{00000000-0008-0000-0100-00006503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926" name="Shape 7">
          <a:extLst>
            <a:ext uri="{FF2B5EF4-FFF2-40B4-BE49-F238E27FC236}">
              <a16:creationId xmlns:a16="http://schemas.microsoft.com/office/drawing/2014/main" id="{00000000-0008-0000-0100-00006603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927" name="Shape 7">
          <a:extLst>
            <a:ext uri="{FF2B5EF4-FFF2-40B4-BE49-F238E27FC236}">
              <a16:creationId xmlns:a16="http://schemas.microsoft.com/office/drawing/2014/main" id="{00000000-0008-0000-0100-00006703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1928" name="Shape 7">
          <a:extLst>
            <a:ext uri="{FF2B5EF4-FFF2-40B4-BE49-F238E27FC236}">
              <a16:creationId xmlns:a16="http://schemas.microsoft.com/office/drawing/2014/main" id="{00000000-0008-0000-0100-00006803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1929" name="Shape 7">
          <a:extLst>
            <a:ext uri="{FF2B5EF4-FFF2-40B4-BE49-F238E27FC236}">
              <a16:creationId xmlns:a16="http://schemas.microsoft.com/office/drawing/2014/main" id="{00000000-0008-0000-0100-00006903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930" name="Shape 7">
          <a:extLst>
            <a:ext uri="{FF2B5EF4-FFF2-40B4-BE49-F238E27FC236}">
              <a16:creationId xmlns:a16="http://schemas.microsoft.com/office/drawing/2014/main" id="{00000000-0008-0000-0100-00006A03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931" name="Shape 7">
          <a:extLst>
            <a:ext uri="{FF2B5EF4-FFF2-40B4-BE49-F238E27FC236}">
              <a16:creationId xmlns:a16="http://schemas.microsoft.com/office/drawing/2014/main" id="{00000000-0008-0000-0100-00006B03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932" name="Shape 7">
          <a:extLst>
            <a:ext uri="{FF2B5EF4-FFF2-40B4-BE49-F238E27FC236}">
              <a16:creationId xmlns:a16="http://schemas.microsoft.com/office/drawing/2014/main" id="{00000000-0008-0000-0100-00006C03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933" name="Shape 7">
          <a:extLst>
            <a:ext uri="{FF2B5EF4-FFF2-40B4-BE49-F238E27FC236}">
              <a16:creationId xmlns:a16="http://schemas.microsoft.com/office/drawing/2014/main" id="{00000000-0008-0000-0100-00006D03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1934" name="Shape 7">
          <a:extLst>
            <a:ext uri="{FF2B5EF4-FFF2-40B4-BE49-F238E27FC236}">
              <a16:creationId xmlns:a16="http://schemas.microsoft.com/office/drawing/2014/main" id="{00000000-0008-0000-0100-00006E03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1935" name="Shape 7">
          <a:extLst>
            <a:ext uri="{FF2B5EF4-FFF2-40B4-BE49-F238E27FC236}">
              <a16:creationId xmlns:a16="http://schemas.microsoft.com/office/drawing/2014/main" id="{00000000-0008-0000-0100-00006F03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936" name="Shape 7">
          <a:extLst>
            <a:ext uri="{FF2B5EF4-FFF2-40B4-BE49-F238E27FC236}">
              <a16:creationId xmlns:a16="http://schemas.microsoft.com/office/drawing/2014/main" id="{00000000-0008-0000-0100-00007003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937" name="Shape 7">
          <a:extLst>
            <a:ext uri="{FF2B5EF4-FFF2-40B4-BE49-F238E27FC236}">
              <a16:creationId xmlns:a16="http://schemas.microsoft.com/office/drawing/2014/main" id="{00000000-0008-0000-0100-00007103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938" name="Shape 7">
          <a:extLst>
            <a:ext uri="{FF2B5EF4-FFF2-40B4-BE49-F238E27FC236}">
              <a16:creationId xmlns:a16="http://schemas.microsoft.com/office/drawing/2014/main" id="{00000000-0008-0000-0100-00007203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939" name="Shape 7">
          <a:extLst>
            <a:ext uri="{FF2B5EF4-FFF2-40B4-BE49-F238E27FC236}">
              <a16:creationId xmlns:a16="http://schemas.microsoft.com/office/drawing/2014/main" id="{00000000-0008-0000-0100-00007303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1940" name="Shape 7">
          <a:extLst>
            <a:ext uri="{FF2B5EF4-FFF2-40B4-BE49-F238E27FC236}">
              <a16:creationId xmlns:a16="http://schemas.microsoft.com/office/drawing/2014/main" id="{00000000-0008-0000-0100-00007403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1941" name="Shape 7">
          <a:extLst>
            <a:ext uri="{FF2B5EF4-FFF2-40B4-BE49-F238E27FC236}">
              <a16:creationId xmlns:a16="http://schemas.microsoft.com/office/drawing/2014/main" id="{00000000-0008-0000-0100-00007503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942" name="Shape 7">
          <a:extLst>
            <a:ext uri="{FF2B5EF4-FFF2-40B4-BE49-F238E27FC236}">
              <a16:creationId xmlns:a16="http://schemas.microsoft.com/office/drawing/2014/main" id="{00000000-0008-0000-0100-00007603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943" name="Shape 7">
          <a:extLst>
            <a:ext uri="{FF2B5EF4-FFF2-40B4-BE49-F238E27FC236}">
              <a16:creationId xmlns:a16="http://schemas.microsoft.com/office/drawing/2014/main" id="{00000000-0008-0000-0100-00007703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944" name="Shape 7">
          <a:extLst>
            <a:ext uri="{FF2B5EF4-FFF2-40B4-BE49-F238E27FC236}">
              <a16:creationId xmlns:a16="http://schemas.microsoft.com/office/drawing/2014/main" id="{00000000-0008-0000-0100-00007803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945" name="Shape 7">
          <a:extLst>
            <a:ext uri="{FF2B5EF4-FFF2-40B4-BE49-F238E27FC236}">
              <a16:creationId xmlns:a16="http://schemas.microsoft.com/office/drawing/2014/main" id="{00000000-0008-0000-0100-00007903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1946" name="Shape 7">
          <a:extLst>
            <a:ext uri="{FF2B5EF4-FFF2-40B4-BE49-F238E27FC236}">
              <a16:creationId xmlns:a16="http://schemas.microsoft.com/office/drawing/2014/main" id="{00000000-0008-0000-0100-00007A03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1947" name="Shape 7">
          <a:extLst>
            <a:ext uri="{FF2B5EF4-FFF2-40B4-BE49-F238E27FC236}">
              <a16:creationId xmlns:a16="http://schemas.microsoft.com/office/drawing/2014/main" id="{00000000-0008-0000-0100-00007B03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948" name="Shape 7">
          <a:extLst>
            <a:ext uri="{FF2B5EF4-FFF2-40B4-BE49-F238E27FC236}">
              <a16:creationId xmlns:a16="http://schemas.microsoft.com/office/drawing/2014/main" id="{00000000-0008-0000-0100-00007C03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949" name="Shape 7">
          <a:extLst>
            <a:ext uri="{FF2B5EF4-FFF2-40B4-BE49-F238E27FC236}">
              <a16:creationId xmlns:a16="http://schemas.microsoft.com/office/drawing/2014/main" id="{00000000-0008-0000-0100-00007D03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950" name="Shape 7">
          <a:extLst>
            <a:ext uri="{FF2B5EF4-FFF2-40B4-BE49-F238E27FC236}">
              <a16:creationId xmlns:a16="http://schemas.microsoft.com/office/drawing/2014/main" id="{00000000-0008-0000-0100-00007E03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951" name="Shape 7">
          <a:extLst>
            <a:ext uri="{FF2B5EF4-FFF2-40B4-BE49-F238E27FC236}">
              <a16:creationId xmlns:a16="http://schemas.microsoft.com/office/drawing/2014/main" id="{00000000-0008-0000-0100-00007F03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1952" name="Shape 7">
          <a:extLst>
            <a:ext uri="{FF2B5EF4-FFF2-40B4-BE49-F238E27FC236}">
              <a16:creationId xmlns:a16="http://schemas.microsoft.com/office/drawing/2014/main" id="{00000000-0008-0000-0100-00008003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1953" name="Shape 7">
          <a:extLst>
            <a:ext uri="{FF2B5EF4-FFF2-40B4-BE49-F238E27FC236}">
              <a16:creationId xmlns:a16="http://schemas.microsoft.com/office/drawing/2014/main" id="{00000000-0008-0000-0100-00008103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954" name="Shape 7">
          <a:extLst>
            <a:ext uri="{FF2B5EF4-FFF2-40B4-BE49-F238E27FC236}">
              <a16:creationId xmlns:a16="http://schemas.microsoft.com/office/drawing/2014/main" id="{00000000-0008-0000-0100-00008203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955" name="Shape 7">
          <a:extLst>
            <a:ext uri="{FF2B5EF4-FFF2-40B4-BE49-F238E27FC236}">
              <a16:creationId xmlns:a16="http://schemas.microsoft.com/office/drawing/2014/main" id="{00000000-0008-0000-0100-00008303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956" name="Shape 7">
          <a:extLst>
            <a:ext uri="{FF2B5EF4-FFF2-40B4-BE49-F238E27FC236}">
              <a16:creationId xmlns:a16="http://schemas.microsoft.com/office/drawing/2014/main" id="{00000000-0008-0000-0100-00008403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957" name="Shape 7">
          <a:extLst>
            <a:ext uri="{FF2B5EF4-FFF2-40B4-BE49-F238E27FC236}">
              <a16:creationId xmlns:a16="http://schemas.microsoft.com/office/drawing/2014/main" id="{00000000-0008-0000-0100-00008503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1958" name="Shape 7">
          <a:extLst>
            <a:ext uri="{FF2B5EF4-FFF2-40B4-BE49-F238E27FC236}">
              <a16:creationId xmlns:a16="http://schemas.microsoft.com/office/drawing/2014/main" id="{00000000-0008-0000-0100-00008603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1959" name="Shape 7">
          <a:extLst>
            <a:ext uri="{FF2B5EF4-FFF2-40B4-BE49-F238E27FC236}">
              <a16:creationId xmlns:a16="http://schemas.microsoft.com/office/drawing/2014/main" id="{00000000-0008-0000-0100-00008703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960" name="Shape 7">
          <a:extLst>
            <a:ext uri="{FF2B5EF4-FFF2-40B4-BE49-F238E27FC236}">
              <a16:creationId xmlns:a16="http://schemas.microsoft.com/office/drawing/2014/main" id="{00000000-0008-0000-0100-00008803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961" name="Shape 7">
          <a:extLst>
            <a:ext uri="{FF2B5EF4-FFF2-40B4-BE49-F238E27FC236}">
              <a16:creationId xmlns:a16="http://schemas.microsoft.com/office/drawing/2014/main" id="{00000000-0008-0000-0100-00008903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962" name="Shape 7">
          <a:extLst>
            <a:ext uri="{FF2B5EF4-FFF2-40B4-BE49-F238E27FC236}">
              <a16:creationId xmlns:a16="http://schemas.microsoft.com/office/drawing/2014/main" id="{00000000-0008-0000-0100-00008A03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963" name="Shape 7">
          <a:extLst>
            <a:ext uri="{FF2B5EF4-FFF2-40B4-BE49-F238E27FC236}">
              <a16:creationId xmlns:a16="http://schemas.microsoft.com/office/drawing/2014/main" id="{00000000-0008-0000-0100-00008B03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1964" name="Shape 7">
          <a:extLst>
            <a:ext uri="{FF2B5EF4-FFF2-40B4-BE49-F238E27FC236}">
              <a16:creationId xmlns:a16="http://schemas.microsoft.com/office/drawing/2014/main" id="{00000000-0008-0000-0100-00008C03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1965" name="Shape 7">
          <a:extLst>
            <a:ext uri="{FF2B5EF4-FFF2-40B4-BE49-F238E27FC236}">
              <a16:creationId xmlns:a16="http://schemas.microsoft.com/office/drawing/2014/main" id="{00000000-0008-0000-0100-00008D03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966" name="Shape 8">
          <a:extLst>
            <a:ext uri="{FF2B5EF4-FFF2-40B4-BE49-F238E27FC236}">
              <a16:creationId xmlns:a16="http://schemas.microsoft.com/office/drawing/2014/main" id="{00000000-0008-0000-0100-00008E03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967" name="Shape 8">
          <a:extLst>
            <a:ext uri="{FF2B5EF4-FFF2-40B4-BE49-F238E27FC236}">
              <a16:creationId xmlns:a16="http://schemas.microsoft.com/office/drawing/2014/main" id="{00000000-0008-0000-0100-00008F03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968" name="Shape 8">
          <a:extLst>
            <a:ext uri="{FF2B5EF4-FFF2-40B4-BE49-F238E27FC236}">
              <a16:creationId xmlns:a16="http://schemas.microsoft.com/office/drawing/2014/main" id="{00000000-0008-0000-0100-00009003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969" name="Shape 8">
          <a:extLst>
            <a:ext uri="{FF2B5EF4-FFF2-40B4-BE49-F238E27FC236}">
              <a16:creationId xmlns:a16="http://schemas.microsoft.com/office/drawing/2014/main" id="{00000000-0008-0000-0100-00009103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970" name="Shape 8">
          <a:extLst>
            <a:ext uri="{FF2B5EF4-FFF2-40B4-BE49-F238E27FC236}">
              <a16:creationId xmlns:a16="http://schemas.microsoft.com/office/drawing/2014/main" id="{00000000-0008-0000-0100-00009203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971" name="Shape 8">
          <a:extLst>
            <a:ext uri="{FF2B5EF4-FFF2-40B4-BE49-F238E27FC236}">
              <a16:creationId xmlns:a16="http://schemas.microsoft.com/office/drawing/2014/main" id="{00000000-0008-0000-0100-00009303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972" name="Shape 8">
          <a:extLst>
            <a:ext uri="{FF2B5EF4-FFF2-40B4-BE49-F238E27FC236}">
              <a16:creationId xmlns:a16="http://schemas.microsoft.com/office/drawing/2014/main" id="{00000000-0008-0000-0100-00009403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973" name="Shape 8">
          <a:extLst>
            <a:ext uri="{FF2B5EF4-FFF2-40B4-BE49-F238E27FC236}">
              <a16:creationId xmlns:a16="http://schemas.microsoft.com/office/drawing/2014/main" id="{00000000-0008-0000-0100-00009503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974" name="Shape 8">
          <a:extLst>
            <a:ext uri="{FF2B5EF4-FFF2-40B4-BE49-F238E27FC236}">
              <a16:creationId xmlns:a16="http://schemas.microsoft.com/office/drawing/2014/main" id="{00000000-0008-0000-0100-00009603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975" name="Shape 8">
          <a:extLst>
            <a:ext uri="{FF2B5EF4-FFF2-40B4-BE49-F238E27FC236}">
              <a16:creationId xmlns:a16="http://schemas.microsoft.com/office/drawing/2014/main" id="{00000000-0008-0000-0100-00009703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976" name="Shape 8">
          <a:extLst>
            <a:ext uri="{FF2B5EF4-FFF2-40B4-BE49-F238E27FC236}">
              <a16:creationId xmlns:a16="http://schemas.microsoft.com/office/drawing/2014/main" id="{00000000-0008-0000-0100-00009803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977" name="Shape 8">
          <a:extLst>
            <a:ext uri="{FF2B5EF4-FFF2-40B4-BE49-F238E27FC236}">
              <a16:creationId xmlns:a16="http://schemas.microsoft.com/office/drawing/2014/main" id="{00000000-0008-0000-0100-00009903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978" name="Shape 8">
          <a:extLst>
            <a:ext uri="{FF2B5EF4-FFF2-40B4-BE49-F238E27FC236}">
              <a16:creationId xmlns:a16="http://schemas.microsoft.com/office/drawing/2014/main" id="{00000000-0008-0000-0100-00009A03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979" name="Shape 8">
          <a:extLst>
            <a:ext uri="{FF2B5EF4-FFF2-40B4-BE49-F238E27FC236}">
              <a16:creationId xmlns:a16="http://schemas.microsoft.com/office/drawing/2014/main" id="{00000000-0008-0000-0100-00009B03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980" name="Shape 8">
          <a:extLst>
            <a:ext uri="{FF2B5EF4-FFF2-40B4-BE49-F238E27FC236}">
              <a16:creationId xmlns:a16="http://schemas.microsoft.com/office/drawing/2014/main" id="{00000000-0008-0000-0100-00009C03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981" name="Shape 8">
          <a:extLst>
            <a:ext uri="{FF2B5EF4-FFF2-40B4-BE49-F238E27FC236}">
              <a16:creationId xmlns:a16="http://schemas.microsoft.com/office/drawing/2014/main" id="{00000000-0008-0000-0100-00009D03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982" name="Shape 8">
          <a:extLst>
            <a:ext uri="{FF2B5EF4-FFF2-40B4-BE49-F238E27FC236}">
              <a16:creationId xmlns:a16="http://schemas.microsoft.com/office/drawing/2014/main" id="{00000000-0008-0000-0100-00009E03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983" name="Shape 8">
          <a:extLst>
            <a:ext uri="{FF2B5EF4-FFF2-40B4-BE49-F238E27FC236}">
              <a16:creationId xmlns:a16="http://schemas.microsoft.com/office/drawing/2014/main" id="{00000000-0008-0000-0100-00009F03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984" name="Shape 8">
          <a:extLst>
            <a:ext uri="{FF2B5EF4-FFF2-40B4-BE49-F238E27FC236}">
              <a16:creationId xmlns:a16="http://schemas.microsoft.com/office/drawing/2014/main" id="{00000000-0008-0000-0100-0000A003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985" name="Shape 8">
          <a:extLst>
            <a:ext uri="{FF2B5EF4-FFF2-40B4-BE49-F238E27FC236}">
              <a16:creationId xmlns:a16="http://schemas.microsoft.com/office/drawing/2014/main" id="{00000000-0008-0000-0100-0000A103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986" name="Shape 8">
          <a:extLst>
            <a:ext uri="{FF2B5EF4-FFF2-40B4-BE49-F238E27FC236}">
              <a16:creationId xmlns:a16="http://schemas.microsoft.com/office/drawing/2014/main" id="{00000000-0008-0000-0100-0000A203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987" name="Shape 8">
          <a:extLst>
            <a:ext uri="{FF2B5EF4-FFF2-40B4-BE49-F238E27FC236}">
              <a16:creationId xmlns:a16="http://schemas.microsoft.com/office/drawing/2014/main" id="{00000000-0008-0000-0100-0000A303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988" name="Shape 8">
          <a:extLst>
            <a:ext uri="{FF2B5EF4-FFF2-40B4-BE49-F238E27FC236}">
              <a16:creationId xmlns:a16="http://schemas.microsoft.com/office/drawing/2014/main" id="{00000000-0008-0000-0100-0000A403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989" name="Shape 8">
          <a:extLst>
            <a:ext uri="{FF2B5EF4-FFF2-40B4-BE49-F238E27FC236}">
              <a16:creationId xmlns:a16="http://schemas.microsoft.com/office/drawing/2014/main" id="{00000000-0008-0000-0100-0000A503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990" name="Shape 7">
          <a:extLst>
            <a:ext uri="{FF2B5EF4-FFF2-40B4-BE49-F238E27FC236}">
              <a16:creationId xmlns:a16="http://schemas.microsoft.com/office/drawing/2014/main" id="{00000000-0008-0000-0100-0000A603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991" name="Shape 7">
          <a:extLst>
            <a:ext uri="{FF2B5EF4-FFF2-40B4-BE49-F238E27FC236}">
              <a16:creationId xmlns:a16="http://schemas.microsoft.com/office/drawing/2014/main" id="{00000000-0008-0000-0100-0000A703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992" name="Shape 7">
          <a:extLst>
            <a:ext uri="{FF2B5EF4-FFF2-40B4-BE49-F238E27FC236}">
              <a16:creationId xmlns:a16="http://schemas.microsoft.com/office/drawing/2014/main" id="{00000000-0008-0000-0100-0000A803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993" name="Shape 7">
          <a:extLst>
            <a:ext uri="{FF2B5EF4-FFF2-40B4-BE49-F238E27FC236}">
              <a16:creationId xmlns:a16="http://schemas.microsoft.com/office/drawing/2014/main" id="{00000000-0008-0000-0100-0000A903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1994" name="Shape 7">
          <a:extLst>
            <a:ext uri="{FF2B5EF4-FFF2-40B4-BE49-F238E27FC236}">
              <a16:creationId xmlns:a16="http://schemas.microsoft.com/office/drawing/2014/main" id="{00000000-0008-0000-0100-0000AA03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1995" name="Shape 7">
          <a:extLst>
            <a:ext uri="{FF2B5EF4-FFF2-40B4-BE49-F238E27FC236}">
              <a16:creationId xmlns:a16="http://schemas.microsoft.com/office/drawing/2014/main" id="{00000000-0008-0000-0100-0000AB03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996" name="Shape 7">
          <a:extLst>
            <a:ext uri="{FF2B5EF4-FFF2-40B4-BE49-F238E27FC236}">
              <a16:creationId xmlns:a16="http://schemas.microsoft.com/office/drawing/2014/main" id="{00000000-0008-0000-0100-0000AC03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997" name="Shape 7">
          <a:extLst>
            <a:ext uri="{FF2B5EF4-FFF2-40B4-BE49-F238E27FC236}">
              <a16:creationId xmlns:a16="http://schemas.microsoft.com/office/drawing/2014/main" id="{00000000-0008-0000-0100-0000AD03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998" name="Shape 7">
          <a:extLst>
            <a:ext uri="{FF2B5EF4-FFF2-40B4-BE49-F238E27FC236}">
              <a16:creationId xmlns:a16="http://schemas.microsoft.com/office/drawing/2014/main" id="{00000000-0008-0000-0100-0000AE03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999" name="Shape 7">
          <a:extLst>
            <a:ext uri="{FF2B5EF4-FFF2-40B4-BE49-F238E27FC236}">
              <a16:creationId xmlns:a16="http://schemas.microsoft.com/office/drawing/2014/main" id="{00000000-0008-0000-0100-0000AF03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2000" name="Shape 7">
          <a:extLst>
            <a:ext uri="{FF2B5EF4-FFF2-40B4-BE49-F238E27FC236}">
              <a16:creationId xmlns:a16="http://schemas.microsoft.com/office/drawing/2014/main" id="{00000000-0008-0000-0100-0000B003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2001" name="Shape 7">
          <a:extLst>
            <a:ext uri="{FF2B5EF4-FFF2-40B4-BE49-F238E27FC236}">
              <a16:creationId xmlns:a16="http://schemas.microsoft.com/office/drawing/2014/main" id="{00000000-0008-0000-0100-0000B103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2002" name="Shape 7">
          <a:extLst>
            <a:ext uri="{FF2B5EF4-FFF2-40B4-BE49-F238E27FC236}">
              <a16:creationId xmlns:a16="http://schemas.microsoft.com/office/drawing/2014/main" id="{00000000-0008-0000-0100-0000B203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2003" name="Shape 7">
          <a:extLst>
            <a:ext uri="{FF2B5EF4-FFF2-40B4-BE49-F238E27FC236}">
              <a16:creationId xmlns:a16="http://schemas.microsoft.com/office/drawing/2014/main" id="{00000000-0008-0000-0100-0000B303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2004" name="Shape 7">
          <a:extLst>
            <a:ext uri="{FF2B5EF4-FFF2-40B4-BE49-F238E27FC236}">
              <a16:creationId xmlns:a16="http://schemas.microsoft.com/office/drawing/2014/main" id="{00000000-0008-0000-0100-0000B403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2005" name="Shape 7">
          <a:extLst>
            <a:ext uri="{FF2B5EF4-FFF2-40B4-BE49-F238E27FC236}">
              <a16:creationId xmlns:a16="http://schemas.microsoft.com/office/drawing/2014/main" id="{00000000-0008-0000-0100-0000B503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2006" name="Shape 7">
          <a:extLst>
            <a:ext uri="{FF2B5EF4-FFF2-40B4-BE49-F238E27FC236}">
              <a16:creationId xmlns:a16="http://schemas.microsoft.com/office/drawing/2014/main" id="{00000000-0008-0000-0100-0000B603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2007" name="Shape 7">
          <a:extLst>
            <a:ext uri="{FF2B5EF4-FFF2-40B4-BE49-F238E27FC236}">
              <a16:creationId xmlns:a16="http://schemas.microsoft.com/office/drawing/2014/main" id="{00000000-0008-0000-0100-0000B703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2008" name="Shape 7">
          <a:extLst>
            <a:ext uri="{FF2B5EF4-FFF2-40B4-BE49-F238E27FC236}">
              <a16:creationId xmlns:a16="http://schemas.microsoft.com/office/drawing/2014/main" id="{00000000-0008-0000-0100-0000B803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2009" name="Shape 7">
          <a:extLst>
            <a:ext uri="{FF2B5EF4-FFF2-40B4-BE49-F238E27FC236}">
              <a16:creationId xmlns:a16="http://schemas.microsoft.com/office/drawing/2014/main" id="{00000000-0008-0000-0100-0000B903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2010" name="Shape 7">
          <a:extLst>
            <a:ext uri="{FF2B5EF4-FFF2-40B4-BE49-F238E27FC236}">
              <a16:creationId xmlns:a16="http://schemas.microsoft.com/office/drawing/2014/main" id="{00000000-0008-0000-0100-0000BA03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2011" name="Shape 7">
          <a:extLst>
            <a:ext uri="{FF2B5EF4-FFF2-40B4-BE49-F238E27FC236}">
              <a16:creationId xmlns:a16="http://schemas.microsoft.com/office/drawing/2014/main" id="{00000000-0008-0000-0100-0000BB03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2012" name="Shape 7">
          <a:extLst>
            <a:ext uri="{FF2B5EF4-FFF2-40B4-BE49-F238E27FC236}">
              <a16:creationId xmlns:a16="http://schemas.microsoft.com/office/drawing/2014/main" id="{00000000-0008-0000-0100-0000BC03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2013" name="Shape 7">
          <a:extLst>
            <a:ext uri="{FF2B5EF4-FFF2-40B4-BE49-F238E27FC236}">
              <a16:creationId xmlns:a16="http://schemas.microsoft.com/office/drawing/2014/main" id="{00000000-0008-0000-0100-0000BD03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2014" name="Shape 8">
          <a:extLst>
            <a:ext uri="{FF2B5EF4-FFF2-40B4-BE49-F238E27FC236}">
              <a16:creationId xmlns:a16="http://schemas.microsoft.com/office/drawing/2014/main" id="{00000000-0008-0000-0100-0000BE03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2015" name="Shape 8">
          <a:extLst>
            <a:ext uri="{FF2B5EF4-FFF2-40B4-BE49-F238E27FC236}">
              <a16:creationId xmlns:a16="http://schemas.microsoft.com/office/drawing/2014/main" id="{00000000-0008-0000-0100-0000BF03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2016" name="Shape 8">
          <a:extLst>
            <a:ext uri="{FF2B5EF4-FFF2-40B4-BE49-F238E27FC236}">
              <a16:creationId xmlns:a16="http://schemas.microsoft.com/office/drawing/2014/main" id="{00000000-0008-0000-0100-0000C003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2017" name="Shape 8">
          <a:extLst>
            <a:ext uri="{FF2B5EF4-FFF2-40B4-BE49-F238E27FC236}">
              <a16:creationId xmlns:a16="http://schemas.microsoft.com/office/drawing/2014/main" id="{00000000-0008-0000-0100-0000C103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2018" name="Shape 8">
          <a:extLst>
            <a:ext uri="{FF2B5EF4-FFF2-40B4-BE49-F238E27FC236}">
              <a16:creationId xmlns:a16="http://schemas.microsoft.com/office/drawing/2014/main" id="{00000000-0008-0000-0100-0000C203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2019" name="Shape 8">
          <a:extLst>
            <a:ext uri="{FF2B5EF4-FFF2-40B4-BE49-F238E27FC236}">
              <a16:creationId xmlns:a16="http://schemas.microsoft.com/office/drawing/2014/main" id="{00000000-0008-0000-0100-0000C303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2020" name="Shape 8">
          <a:extLst>
            <a:ext uri="{FF2B5EF4-FFF2-40B4-BE49-F238E27FC236}">
              <a16:creationId xmlns:a16="http://schemas.microsoft.com/office/drawing/2014/main" id="{00000000-0008-0000-0100-0000C403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2021" name="Shape 8">
          <a:extLst>
            <a:ext uri="{FF2B5EF4-FFF2-40B4-BE49-F238E27FC236}">
              <a16:creationId xmlns:a16="http://schemas.microsoft.com/office/drawing/2014/main" id="{00000000-0008-0000-0100-0000C503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2022" name="Shape 8">
          <a:extLst>
            <a:ext uri="{FF2B5EF4-FFF2-40B4-BE49-F238E27FC236}">
              <a16:creationId xmlns:a16="http://schemas.microsoft.com/office/drawing/2014/main" id="{00000000-0008-0000-0100-0000C603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2023" name="Shape 8">
          <a:extLst>
            <a:ext uri="{FF2B5EF4-FFF2-40B4-BE49-F238E27FC236}">
              <a16:creationId xmlns:a16="http://schemas.microsoft.com/office/drawing/2014/main" id="{00000000-0008-0000-0100-0000C703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2024" name="Shape 8">
          <a:extLst>
            <a:ext uri="{FF2B5EF4-FFF2-40B4-BE49-F238E27FC236}">
              <a16:creationId xmlns:a16="http://schemas.microsoft.com/office/drawing/2014/main" id="{00000000-0008-0000-0100-0000C803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2025" name="Shape 8">
          <a:extLst>
            <a:ext uri="{FF2B5EF4-FFF2-40B4-BE49-F238E27FC236}">
              <a16:creationId xmlns:a16="http://schemas.microsoft.com/office/drawing/2014/main" id="{00000000-0008-0000-0100-0000C903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2026" name="Shape 8">
          <a:extLst>
            <a:ext uri="{FF2B5EF4-FFF2-40B4-BE49-F238E27FC236}">
              <a16:creationId xmlns:a16="http://schemas.microsoft.com/office/drawing/2014/main" id="{00000000-0008-0000-0100-0000CA03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2027" name="Shape 8">
          <a:extLst>
            <a:ext uri="{FF2B5EF4-FFF2-40B4-BE49-F238E27FC236}">
              <a16:creationId xmlns:a16="http://schemas.microsoft.com/office/drawing/2014/main" id="{00000000-0008-0000-0100-0000CB03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2028" name="Shape 8">
          <a:extLst>
            <a:ext uri="{FF2B5EF4-FFF2-40B4-BE49-F238E27FC236}">
              <a16:creationId xmlns:a16="http://schemas.microsoft.com/office/drawing/2014/main" id="{00000000-0008-0000-0100-0000CC03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2029" name="Shape 8">
          <a:extLst>
            <a:ext uri="{FF2B5EF4-FFF2-40B4-BE49-F238E27FC236}">
              <a16:creationId xmlns:a16="http://schemas.microsoft.com/office/drawing/2014/main" id="{00000000-0008-0000-0100-0000CD03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2030" name="Shape 8">
          <a:extLst>
            <a:ext uri="{FF2B5EF4-FFF2-40B4-BE49-F238E27FC236}">
              <a16:creationId xmlns:a16="http://schemas.microsoft.com/office/drawing/2014/main" id="{00000000-0008-0000-0100-0000CE03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2031" name="Shape 8">
          <a:extLst>
            <a:ext uri="{FF2B5EF4-FFF2-40B4-BE49-F238E27FC236}">
              <a16:creationId xmlns:a16="http://schemas.microsoft.com/office/drawing/2014/main" id="{00000000-0008-0000-0100-0000CF03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2032" name="Shape 8">
          <a:extLst>
            <a:ext uri="{FF2B5EF4-FFF2-40B4-BE49-F238E27FC236}">
              <a16:creationId xmlns:a16="http://schemas.microsoft.com/office/drawing/2014/main" id="{00000000-0008-0000-0100-0000D003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2033" name="Shape 8">
          <a:extLst>
            <a:ext uri="{FF2B5EF4-FFF2-40B4-BE49-F238E27FC236}">
              <a16:creationId xmlns:a16="http://schemas.microsoft.com/office/drawing/2014/main" id="{00000000-0008-0000-0100-0000D103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2034" name="Shape 8">
          <a:extLst>
            <a:ext uri="{FF2B5EF4-FFF2-40B4-BE49-F238E27FC236}">
              <a16:creationId xmlns:a16="http://schemas.microsoft.com/office/drawing/2014/main" id="{00000000-0008-0000-0100-0000D203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2035" name="Shape 8">
          <a:extLst>
            <a:ext uri="{FF2B5EF4-FFF2-40B4-BE49-F238E27FC236}">
              <a16:creationId xmlns:a16="http://schemas.microsoft.com/office/drawing/2014/main" id="{00000000-0008-0000-0100-0000D303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2036" name="Shape 8">
          <a:extLst>
            <a:ext uri="{FF2B5EF4-FFF2-40B4-BE49-F238E27FC236}">
              <a16:creationId xmlns:a16="http://schemas.microsoft.com/office/drawing/2014/main" id="{00000000-0008-0000-0100-0000D403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2037" name="Shape 8">
          <a:extLst>
            <a:ext uri="{FF2B5EF4-FFF2-40B4-BE49-F238E27FC236}">
              <a16:creationId xmlns:a16="http://schemas.microsoft.com/office/drawing/2014/main" id="{00000000-0008-0000-0100-0000D503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2038" name="Shape 8">
          <a:extLst>
            <a:ext uri="{FF2B5EF4-FFF2-40B4-BE49-F238E27FC236}">
              <a16:creationId xmlns:a16="http://schemas.microsoft.com/office/drawing/2014/main" id="{00000000-0008-0000-0100-0000D603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2039" name="Shape 8">
          <a:extLst>
            <a:ext uri="{FF2B5EF4-FFF2-40B4-BE49-F238E27FC236}">
              <a16:creationId xmlns:a16="http://schemas.microsoft.com/office/drawing/2014/main" id="{00000000-0008-0000-0100-0000D703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2040" name="Shape 8">
          <a:extLst>
            <a:ext uri="{FF2B5EF4-FFF2-40B4-BE49-F238E27FC236}">
              <a16:creationId xmlns:a16="http://schemas.microsoft.com/office/drawing/2014/main" id="{00000000-0008-0000-0100-0000D803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2041" name="Shape 8">
          <a:extLst>
            <a:ext uri="{FF2B5EF4-FFF2-40B4-BE49-F238E27FC236}">
              <a16:creationId xmlns:a16="http://schemas.microsoft.com/office/drawing/2014/main" id="{00000000-0008-0000-0100-0000D903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2042" name="Shape 8">
          <a:extLst>
            <a:ext uri="{FF2B5EF4-FFF2-40B4-BE49-F238E27FC236}">
              <a16:creationId xmlns:a16="http://schemas.microsoft.com/office/drawing/2014/main" id="{00000000-0008-0000-0100-0000DA03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2043" name="Shape 8">
          <a:extLst>
            <a:ext uri="{FF2B5EF4-FFF2-40B4-BE49-F238E27FC236}">
              <a16:creationId xmlns:a16="http://schemas.microsoft.com/office/drawing/2014/main" id="{00000000-0008-0000-0100-0000DB03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2044" name="Shape 8">
          <a:extLst>
            <a:ext uri="{FF2B5EF4-FFF2-40B4-BE49-F238E27FC236}">
              <a16:creationId xmlns:a16="http://schemas.microsoft.com/office/drawing/2014/main" id="{00000000-0008-0000-0100-0000DC03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2045" name="Shape 8">
          <a:extLst>
            <a:ext uri="{FF2B5EF4-FFF2-40B4-BE49-F238E27FC236}">
              <a16:creationId xmlns:a16="http://schemas.microsoft.com/office/drawing/2014/main" id="{00000000-0008-0000-0100-0000DD03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2046" name="Shape 8">
          <a:extLst>
            <a:ext uri="{FF2B5EF4-FFF2-40B4-BE49-F238E27FC236}">
              <a16:creationId xmlns:a16="http://schemas.microsoft.com/office/drawing/2014/main" id="{00000000-0008-0000-0100-0000DE03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2047" name="Shape 8">
          <a:extLst>
            <a:ext uri="{FF2B5EF4-FFF2-40B4-BE49-F238E27FC236}">
              <a16:creationId xmlns:a16="http://schemas.microsoft.com/office/drawing/2014/main" id="{00000000-0008-0000-0100-0000DF03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2048" name="Shape 8">
          <a:extLst>
            <a:ext uri="{FF2B5EF4-FFF2-40B4-BE49-F238E27FC236}">
              <a16:creationId xmlns:a16="http://schemas.microsoft.com/office/drawing/2014/main" id="{00000000-0008-0000-0100-0000E003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2049" name="Shape 8">
          <a:extLst>
            <a:ext uri="{FF2B5EF4-FFF2-40B4-BE49-F238E27FC236}">
              <a16:creationId xmlns:a16="http://schemas.microsoft.com/office/drawing/2014/main" id="{00000000-0008-0000-0100-0000E103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2050" name="Shape 8">
          <a:extLst>
            <a:ext uri="{FF2B5EF4-FFF2-40B4-BE49-F238E27FC236}">
              <a16:creationId xmlns:a16="http://schemas.microsoft.com/office/drawing/2014/main" id="{00000000-0008-0000-0100-0000E203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2051" name="Shape 8">
          <a:extLst>
            <a:ext uri="{FF2B5EF4-FFF2-40B4-BE49-F238E27FC236}">
              <a16:creationId xmlns:a16="http://schemas.microsoft.com/office/drawing/2014/main" id="{00000000-0008-0000-0100-0000E303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2052" name="Shape 8">
          <a:extLst>
            <a:ext uri="{FF2B5EF4-FFF2-40B4-BE49-F238E27FC236}">
              <a16:creationId xmlns:a16="http://schemas.microsoft.com/office/drawing/2014/main" id="{00000000-0008-0000-0100-0000E403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2053" name="Shape 8">
          <a:extLst>
            <a:ext uri="{FF2B5EF4-FFF2-40B4-BE49-F238E27FC236}">
              <a16:creationId xmlns:a16="http://schemas.microsoft.com/office/drawing/2014/main" id="{00000000-0008-0000-0100-0000E503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2054" name="Shape 8">
          <a:extLst>
            <a:ext uri="{FF2B5EF4-FFF2-40B4-BE49-F238E27FC236}">
              <a16:creationId xmlns:a16="http://schemas.microsoft.com/office/drawing/2014/main" id="{00000000-0008-0000-0100-0000E603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2055" name="Shape 8">
          <a:extLst>
            <a:ext uri="{FF2B5EF4-FFF2-40B4-BE49-F238E27FC236}">
              <a16:creationId xmlns:a16="http://schemas.microsoft.com/office/drawing/2014/main" id="{00000000-0008-0000-0100-0000E703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2056" name="Shape 8">
          <a:extLst>
            <a:ext uri="{FF2B5EF4-FFF2-40B4-BE49-F238E27FC236}">
              <a16:creationId xmlns:a16="http://schemas.microsoft.com/office/drawing/2014/main" id="{00000000-0008-0000-0100-0000E803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2057" name="Shape 8">
          <a:extLst>
            <a:ext uri="{FF2B5EF4-FFF2-40B4-BE49-F238E27FC236}">
              <a16:creationId xmlns:a16="http://schemas.microsoft.com/office/drawing/2014/main" id="{00000000-0008-0000-0100-0000E903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2058" name="Shape 8">
          <a:extLst>
            <a:ext uri="{FF2B5EF4-FFF2-40B4-BE49-F238E27FC236}">
              <a16:creationId xmlns:a16="http://schemas.microsoft.com/office/drawing/2014/main" id="{00000000-0008-0000-0100-0000EA03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2059" name="Shape 8">
          <a:extLst>
            <a:ext uri="{FF2B5EF4-FFF2-40B4-BE49-F238E27FC236}">
              <a16:creationId xmlns:a16="http://schemas.microsoft.com/office/drawing/2014/main" id="{00000000-0008-0000-0100-0000EB03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2060" name="Shape 8">
          <a:extLst>
            <a:ext uri="{FF2B5EF4-FFF2-40B4-BE49-F238E27FC236}">
              <a16:creationId xmlns:a16="http://schemas.microsoft.com/office/drawing/2014/main" id="{00000000-0008-0000-0100-0000EC03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2061" name="Shape 8">
          <a:extLst>
            <a:ext uri="{FF2B5EF4-FFF2-40B4-BE49-F238E27FC236}">
              <a16:creationId xmlns:a16="http://schemas.microsoft.com/office/drawing/2014/main" id="{00000000-0008-0000-0100-0000ED03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2062" name="Shape 8">
          <a:extLst>
            <a:ext uri="{FF2B5EF4-FFF2-40B4-BE49-F238E27FC236}">
              <a16:creationId xmlns:a16="http://schemas.microsoft.com/office/drawing/2014/main" id="{00000000-0008-0000-0100-0000EE03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2063" name="Shape 8">
          <a:extLst>
            <a:ext uri="{FF2B5EF4-FFF2-40B4-BE49-F238E27FC236}">
              <a16:creationId xmlns:a16="http://schemas.microsoft.com/office/drawing/2014/main" id="{00000000-0008-0000-0100-0000EF03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2064" name="Shape 8">
          <a:extLst>
            <a:ext uri="{FF2B5EF4-FFF2-40B4-BE49-F238E27FC236}">
              <a16:creationId xmlns:a16="http://schemas.microsoft.com/office/drawing/2014/main" id="{00000000-0008-0000-0100-0000F003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2065" name="Shape 8">
          <a:extLst>
            <a:ext uri="{FF2B5EF4-FFF2-40B4-BE49-F238E27FC236}">
              <a16:creationId xmlns:a16="http://schemas.microsoft.com/office/drawing/2014/main" id="{00000000-0008-0000-0100-0000F103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2066" name="Shape 8">
          <a:extLst>
            <a:ext uri="{FF2B5EF4-FFF2-40B4-BE49-F238E27FC236}">
              <a16:creationId xmlns:a16="http://schemas.microsoft.com/office/drawing/2014/main" id="{00000000-0008-0000-0100-0000F203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2067" name="Shape 8">
          <a:extLst>
            <a:ext uri="{FF2B5EF4-FFF2-40B4-BE49-F238E27FC236}">
              <a16:creationId xmlns:a16="http://schemas.microsoft.com/office/drawing/2014/main" id="{00000000-0008-0000-0100-0000F303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2068" name="Shape 8">
          <a:extLst>
            <a:ext uri="{FF2B5EF4-FFF2-40B4-BE49-F238E27FC236}">
              <a16:creationId xmlns:a16="http://schemas.microsoft.com/office/drawing/2014/main" id="{00000000-0008-0000-0100-0000F403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2069" name="Shape 8">
          <a:extLst>
            <a:ext uri="{FF2B5EF4-FFF2-40B4-BE49-F238E27FC236}">
              <a16:creationId xmlns:a16="http://schemas.microsoft.com/office/drawing/2014/main" id="{00000000-0008-0000-0100-0000F503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2070" name="Shape 8">
          <a:extLst>
            <a:ext uri="{FF2B5EF4-FFF2-40B4-BE49-F238E27FC236}">
              <a16:creationId xmlns:a16="http://schemas.microsoft.com/office/drawing/2014/main" id="{00000000-0008-0000-0100-0000F603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2071" name="Shape 8">
          <a:extLst>
            <a:ext uri="{FF2B5EF4-FFF2-40B4-BE49-F238E27FC236}">
              <a16:creationId xmlns:a16="http://schemas.microsoft.com/office/drawing/2014/main" id="{00000000-0008-0000-0100-0000F703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2072" name="Shape 8">
          <a:extLst>
            <a:ext uri="{FF2B5EF4-FFF2-40B4-BE49-F238E27FC236}">
              <a16:creationId xmlns:a16="http://schemas.microsoft.com/office/drawing/2014/main" id="{00000000-0008-0000-0100-0000F803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2073" name="Shape 8">
          <a:extLst>
            <a:ext uri="{FF2B5EF4-FFF2-40B4-BE49-F238E27FC236}">
              <a16:creationId xmlns:a16="http://schemas.microsoft.com/office/drawing/2014/main" id="{00000000-0008-0000-0100-0000F903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2074" name="Shape 8">
          <a:extLst>
            <a:ext uri="{FF2B5EF4-FFF2-40B4-BE49-F238E27FC236}">
              <a16:creationId xmlns:a16="http://schemas.microsoft.com/office/drawing/2014/main" id="{00000000-0008-0000-0100-0000FA03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2075" name="Shape 8">
          <a:extLst>
            <a:ext uri="{FF2B5EF4-FFF2-40B4-BE49-F238E27FC236}">
              <a16:creationId xmlns:a16="http://schemas.microsoft.com/office/drawing/2014/main" id="{00000000-0008-0000-0100-0000FB03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2076" name="Shape 8">
          <a:extLst>
            <a:ext uri="{FF2B5EF4-FFF2-40B4-BE49-F238E27FC236}">
              <a16:creationId xmlns:a16="http://schemas.microsoft.com/office/drawing/2014/main" id="{00000000-0008-0000-0100-0000FC03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2077" name="Shape 8">
          <a:extLst>
            <a:ext uri="{FF2B5EF4-FFF2-40B4-BE49-F238E27FC236}">
              <a16:creationId xmlns:a16="http://schemas.microsoft.com/office/drawing/2014/main" id="{00000000-0008-0000-0100-0000FD03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2078" name="Shape 8">
          <a:extLst>
            <a:ext uri="{FF2B5EF4-FFF2-40B4-BE49-F238E27FC236}">
              <a16:creationId xmlns:a16="http://schemas.microsoft.com/office/drawing/2014/main" id="{00000000-0008-0000-0100-0000FE03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2079" name="Shape 8">
          <a:extLst>
            <a:ext uri="{FF2B5EF4-FFF2-40B4-BE49-F238E27FC236}">
              <a16:creationId xmlns:a16="http://schemas.microsoft.com/office/drawing/2014/main" id="{00000000-0008-0000-0100-0000FF03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2080" name="Shape 8">
          <a:extLst>
            <a:ext uri="{FF2B5EF4-FFF2-40B4-BE49-F238E27FC236}">
              <a16:creationId xmlns:a16="http://schemas.microsoft.com/office/drawing/2014/main" id="{00000000-0008-0000-0100-00000004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2081" name="Shape 8">
          <a:extLst>
            <a:ext uri="{FF2B5EF4-FFF2-40B4-BE49-F238E27FC236}">
              <a16:creationId xmlns:a16="http://schemas.microsoft.com/office/drawing/2014/main" id="{00000000-0008-0000-0100-00000104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2082" name="Shape 8">
          <a:extLst>
            <a:ext uri="{FF2B5EF4-FFF2-40B4-BE49-F238E27FC236}">
              <a16:creationId xmlns:a16="http://schemas.microsoft.com/office/drawing/2014/main" id="{00000000-0008-0000-0100-00000204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2083" name="Shape 8">
          <a:extLst>
            <a:ext uri="{FF2B5EF4-FFF2-40B4-BE49-F238E27FC236}">
              <a16:creationId xmlns:a16="http://schemas.microsoft.com/office/drawing/2014/main" id="{00000000-0008-0000-0100-00000304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2084" name="Shape 8">
          <a:extLst>
            <a:ext uri="{FF2B5EF4-FFF2-40B4-BE49-F238E27FC236}">
              <a16:creationId xmlns:a16="http://schemas.microsoft.com/office/drawing/2014/main" id="{00000000-0008-0000-0100-00000404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2085" name="Shape 8">
          <a:extLst>
            <a:ext uri="{FF2B5EF4-FFF2-40B4-BE49-F238E27FC236}">
              <a16:creationId xmlns:a16="http://schemas.microsoft.com/office/drawing/2014/main" id="{00000000-0008-0000-0100-00000504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2086" name="Shape 8">
          <a:extLst>
            <a:ext uri="{FF2B5EF4-FFF2-40B4-BE49-F238E27FC236}">
              <a16:creationId xmlns:a16="http://schemas.microsoft.com/office/drawing/2014/main" id="{00000000-0008-0000-0100-00000604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2087" name="Shape 8">
          <a:extLst>
            <a:ext uri="{FF2B5EF4-FFF2-40B4-BE49-F238E27FC236}">
              <a16:creationId xmlns:a16="http://schemas.microsoft.com/office/drawing/2014/main" id="{00000000-0008-0000-0100-00000704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2088" name="Shape 8">
          <a:extLst>
            <a:ext uri="{FF2B5EF4-FFF2-40B4-BE49-F238E27FC236}">
              <a16:creationId xmlns:a16="http://schemas.microsoft.com/office/drawing/2014/main" id="{00000000-0008-0000-0100-00000804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2089" name="Shape 8">
          <a:extLst>
            <a:ext uri="{FF2B5EF4-FFF2-40B4-BE49-F238E27FC236}">
              <a16:creationId xmlns:a16="http://schemas.microsoft.com/office/drawing/2014/main" id="{00000000-0008-0000-0100-00000904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2090" name="Shape 8">
          <a:extLst>
            <a:ext uri="{FF2B5EF4-FFF2-40B4-BE49-F238E27FC236}">
              <a16:creationId xmlns:a16="http://schemas.microsoft.com/office/drawing/2014/main" id="{00000000-0008-0000-0100-00000A04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2091" name="Shape 8">
          <a:extLst>
            <a:ext uri="{FF2B5EF4-FFF2-40B4-BE49-F238E27FC236}">
              <a16:creationId xmlns:a16="http://schemas.microsoft.com/office/drawing/2014/main" id="{00000000-0008-0000-0100-00000B04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2092" name="Shape 8">
          <a:extLst>
            <a:ext uri="{FF2B5EF4-FFF2-40B4-BE49-F238E27FC236}">
              <a16:creationId xmlns:a16="http://schemas.microsoft.com/office/drawing/2014/main" id="{00000000-0008-0000-0100-00000C04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2093" name="Shape 8">
          <a:extLst>
            <a:ext uri="{FF2B5EF4-FFF2-40B4-BE49-F238E27FC236}">
              <a16:creationId xmlns:a16="http://schemas.microsoft.com/office/drawing/2014/main" id="{00000000-0008-0000-0100-00000D04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2094" name="Shape 8">
          <a:extLst>
            <a:ext uri="{FF2B5EF4-FFF2-40B4-BE49-F238E27FC236}">
              <a16:creationId xmlns:a16="http://schemas.microsoft.com/office/drawing/2014/main" id="{00000000-0008-0000-0100-00000E04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2095" name="Shape 8">
          <a:extLst>
            <a:ext uri="{FF2B5EF4-FFF2-40B4-BE49-F238E27FC236}">
              <a16:creationId xmlns:a16="http://schemas.microsoft.com/office/drawing/2014/main" id="{00000000-0008-0000-0100-00000F04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2096" name="Shape 8">
          <a:extLst>
            <a:ext uri="{FF2B5EF4-FFF2-40B4-BE49-F238E27FC236}">
              <a16:creationId xmlns:a16="http://schemas.microsoft.com/office/drawing/2014/main" id="{00000000-0008-0000-0100-00001004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2097" name="Shape 8">
          <a:extLst>
            <a:ext uri="{FF2B5EF4-FFF2-40B4-BE49-F238E27FC236}">
              <a16:creationId xmlns:a16="http://schemas.microsoft.com/office/drawing/2014/main" id="{00000000-0008-0000-0100-00001104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2098" name="Shape 8">
          <a:extLst>
            <a:ext uri="{FF2B5EF4-FFF2-40B4-BE49-F238E27FC236}">
              <a16:creationId xmlns:a16="http://schemas.microsoft.com/office/drawing/2014/main" id="{00000000-0008-0000-0100-00001204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2099" name="Shape 8">
          <a:extLst>
            <a:ext uri="{FF2B5EF4-FFF2-40B4-BE49-F238E27FC236}">
              <a16:creationId xmlns:a16="http://schemas.microsoft.com/office/drawing/2014/main" id="{00000000-0008-0000-0100-00001304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2100" name="Shape 8">
          <a:extLst>
            <a:ext uri="{FF2B5EF4-FFF2-40B4-BE49-F238E27FC236}">
              <a16:creationId xmlns:a16="http://schemas.microsoft.com/office/drawing/2014/main" id="{00000000-0008-0000-0100-00001404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2101" name="Shape 8">
          <a:extLst>
            <a:ext uri="{FF2B5EF4-FFF2-40B4-BE49-F238E27FC236}">
              <a16:creationId xmlns:a16="http://schemas.microsoft.com/office/drawing/2014/main" id="{00000000-0008-0000-0100-00001504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2102" name="Shape 8">
          <a:extLst>
            <a:ext uri="{FF2B5EF4-FFF2-40B4-BE49-F238E27FC236}">
              <a16:creationId xmlns:a16="http://schemas.microsoft.com/office/drawing/2014/main" id="{00000000-0008-0000-0100-00001604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2103" name="Shape 8">
          <a:extLst>
            <a:ext uri="{FF2B5EF4-FFF2-40B4-BE49-F238E27FC236}">
              <a16:creationId xmlns:a16="http://schemas.microsoft.com/office/drawing/2014/main" id="{00000000-0008-0000-0100-00001704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2104" name="Shape 8">
          <a:extLst>
            <a:ext uri="{FF2B5EF4-FFF2-40B4-BE49-F238E27FC236}">
              <a16:creationId xmlns:a16="http://schemas.microsoft.com/office/drawing/2014/main" id="{00000000-0008-0000-0100-00001804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2105" name="Shape 8">
          <a:extLst>
            <a:ext uri="{FF2B5EF4-FFF2-40B4-BE49-F238E27FC236}">
              <a16:creationId xmlns:a16="http://schemas.microsoft.com/office/drawing/2014/main" id="{00000000-0008-0000-0100-00001904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2106" name="Shape 8">
          <a:extLst>
            <a:ext uri="{FF2B5EF4-FFF2-40B4-BE49-F238E27FC236}">
              <a16:creationId xmlns:a16="http://schemas.microsoft.com/office/drawing/2014/main" id="{00000000-0008-0000-0100-00001A04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2107" name="Shape 8">
          <a:extLst>
            <a:ext uri="{FF2B5EF4-FFF2-40B4-BE49-F238E27FC236}">
              <a16:creationId xmlns:a16="http://schemas.microsoft.com/office/drawing/2014/main" id="{00000000-0008-0000-0100-00001B04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2108" name="Shape 8">
          <a:extLst>
            <a:ext uri="{FF2B5EF4-FFF2-40B4-BE49-F238E27FC236}">
              <a16:creationId xmlns:a16="http://schemas.microsoft.com/office/drawing/2014/main" id="{00000000-0008-0000-0100-00001C04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2109" name="Shape 8">
          <a:extLst>
            <a:ext uri="{FF2B5EF4-FFF2-40B4-BE49-F238E27FC236}">
              <a16:creationId xmlns:a16="http://schemas.microsoft.com/office/drawing/2014/main" id="{00000000-0008-0000-0100-00001D04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110" name="Shap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111" name="Shape 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112" name="Shape 7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113" name="Shape 7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2114" name="Shape 7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2115" name="Shape 7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116" name="Shap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117" name="Shape 7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118" name="Shape 7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119" name="Shape 7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2120" name="Shape 7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2121" name="Shape 7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122" name="Shape 7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123" name="Shape 7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124" name="Shape 7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125" name="Shape 7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2126" name="Shape 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2127" name="Shape 7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128" name="Shape 7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129" name="Shape 7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130" name="Shape 7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131" name="Shape 7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2132" name="Shape 7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2133" name="Shape 7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134" name="Shape 8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135" name="Shape 8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136" name="Shape 8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137" name="Shape 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138" name="Shape 8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139" name="Shape 8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140" name="Shape 8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141" name="Shape 8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142" name="Shape 8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143" name="Shape 8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144" name="Shape 8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145" name="Shape 8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146" name="Shape 8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147" name="Shape 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148" name="Shape 8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149" name="Shape 8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150" name="Shape 8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151" name="Shape 8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152" name="Shape 8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153" name="Shape 8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154" name="Shape 8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155" name="Shape 8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156" name="Shape 8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157" name="Shape 8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158" name="Shape 7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159" name="Shape 7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160" name="Shape 7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161" name="Shape 7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2162" name="Shape 7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2163" name="Shape 7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164" name="Shape 7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165" name="Shape 7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166" name="Shape 7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167" name="Shape 7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2168" name="Shape 7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2169" name="Shape 7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170" name="Shape 7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171" name="Shape 7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172" name="Shape 7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173" name="Shape 7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2174" name="Shape 7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2175" name="Shape 7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176" name="Shape 7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177" name="Shape 7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178" name="Shape 7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179" name="Shape 7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2180" name="Shape 7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2181" name="Shape 7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182" name="Shape 7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183" name="Shape 7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184" name="Shape 7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185" name="Shape 7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2186" name="Shape 7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2187" name="Shape 7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188" name="Shape 7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189" name="Shape 7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190" name="Shape 7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191" name="Shape 7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2192" name="Shape 7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2193" name="Shape 7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194" name="Shape 7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195" name="Shape 7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196" name="Shape 7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197" name="Shape 7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2198" name="Shape 7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2199" name="Shape 7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200" name="Shape 7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201" name="Shape 7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202" name="Shape 7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203" name="Shape 7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2204" name="Shape 7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2205" name="Shape 7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206" name="Shape 8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207" name="Shape 8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208" name="Shape 8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209" name="Shape 8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210" name="Shape 8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211" name="Shape 8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212" name="Shape 8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213" name="Shape 8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214" name="Shape 8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215" name="Shape 8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216" name="Shape 8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217" name="Shape 8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218" name="Shape 8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219" name="Shape 8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220" name="Shape 8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221" name="Shape 8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222" name="Shape 8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223" name="Shape 8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224" name="Shape 8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225" name="Shape 8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226" name="Shape 8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227" name="Shape 8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228" name="Shape 8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229" name="Shape 8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230" name="Shape 7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231" name="Shape 7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232" name="Shape 7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233" name="Shape 7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2234" name="Shape 7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2235" name="Shape 7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236" name="Shape 7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237" name="Shape 7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238" name="Shape 7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239" name="Shape 7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2240" name="Shape 7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2241" name="Shape 7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242" name="Shape 7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243" name="Shape 7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244" name="Shape 7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245" name="Shape 7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2246" name="Shape 7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2247" name="Shape 7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248" name="Shape 7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249" name="Shape 7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250" name="Shape 7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251" name="Shape 7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2252" name="Shape 7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2253" name="Shape 7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254" name="Shape 8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255" name="Shape 8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256" name="Shape 8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257" name="Shape 8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258" name="Shape 8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259" name="Shape 8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260" name="Shape 8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261" name="Shape 8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262" name="Shape 8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263" name="Shape 8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264" name="Shape 8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265" name="Shape 8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266" name="Shape 8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267" name="Shape 8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268" name="Shape 8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269" name="Shape 8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270" name="Shape 8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271" name="Shape 8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272" name="Shape 8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273" name="Shape 8">
          <a:extLs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274" name="Shape 8"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275" name="Shape 8">
          <a:extLs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276" name="Shape 8">
          <a:extLs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277" name="Shape 8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278" name="Shape 8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279" name="Shape 8">
          <a:extLs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280" name="Shape 8">
          <a:extLs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281" name="Shape 8">
          <a:extLs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282" name="Shape 8">
          <a:extLs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283" name="Shape 8">
          <a:extLs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284" name="Shape 8">
          <a:extLs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285" name="Shape 8">
          <a:extLs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286" name="Shape 8">
          <a:extLs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287" name="Shape 8">
          <a:extLs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288" name="Shape 8">
          <a:extLs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289" name="Shape 8">
          <a:extLs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290" name="Shape 8">
          <a:extLs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291" name="Shape 8">
          <a:extLs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292" name="Shape 8">
          <a:extLs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293" name="Shape 8">
          <a:extLs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294" name="Shape 8">
          <a:extLs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295" name="Shape 8">
          <a:extLs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296" name="Shape 8">
          <a:extLs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297" name="Shape 8">
          <a:extLs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298" name="Shape 8">
          <a:extLs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299" name="Shape 8">
          <a:extLs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300" name="Shape 8">
          <a:extLst>
            <a:ext uri="{FF2B5EF4-FFF2-40B4-BE49-F238E27FC236}">
              <a16:creationId xmlns:a16="http://schemas.microsoft.com/office/drawing/2014/main" id="{00000000-0008-0000-0100-0000C000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301" name="Shape 8">
          <a:extLs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302" name="Shape 8">
          <a:extLst>
            <a:ext uri="{FF2B5EF4-FFF2-40B4-BE49-F238E27FC236}">
              <a16:creationId xmlns:a16="http://schemas.microsoft.com/office/drawing/2014/main" id="{00000000-0008-0000-0100-0000C200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303" name="Shape 8">
          <a:extLst>
            <a:ext uri="{FF2B5EF4-FFF2-40B4-BE49-F238E27FC236}">
              <a16:creationId xmlns:a16="http://schemas.microsoft.com/office/drawing/2014/main" id="{00000000-0008-0000-0100-0000C300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304" name="Shape 8">
          <a:extLst>
            <a:ext uri="{FF2B5EF4-FFF2-40B4-BE49-F238E27FC236}">
              <a16:creationId xmlns:a16="http://schemas.microsoft.com/office/drawing/2014/main" id="{00000000-0008-0000-0100-0000C400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305" name="Shape 8">
          <a:extLst>
            <a:ext uri="{FF2B5EF4-FFF2-40B4-BE49-F238E27FC236}">
              <a16:creationId xmlns:a16="http://schemas.microsoft.com/office/drawing/2014/main" id="{00000000-0008-0000-0100-0000C500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306" name="Shape 8">
          <a:extLst>
            <a:ext uri="{FF2B5EF4-FFF2-40B4-BE49-F238E27FC236}">
              <a16:creationId xmlns:a16="http://schemas.microsoft.com/office/drawing/2014/main" id="{00000000-0008-0000-0100-0000C600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307" name="Shape 8">
          <a:extLst>
            <a:ext uri="{FF2B5EF4-FFF2-40B4-BE49-F238E27FC236}">
              <a16:creationId xmlns:a16="http://schemas.microsoft.com/office/drawing/2014/main" id="{00000000-0008-0000-0100-0000C700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308" name="Shape 8">
          <a:extLst>
            <a:ext uri="{FF2B5EF4-FFF2-40B4-BE49-F238E27FC236}">
              <a16:creationId xmlns:a16="http://schemas.microsoft.com/office/drawing/2014/main" id="{00000000-0008-0000-0100-0000C800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309" name="Shape 8">
          <a:extLst>
            <a:ext uri="{FF2B5EF4-FFF2-40B4-BE49-F238E27FC236}">
              <a16:creationId xmlns:a16="http://schemas.microsoft.com/office/drawing/2014/main" id="{00000000-0008-0000-0100-0000C900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310" name="Shape 8">
          <a:extLst>
            <a:ext uri="{FF2B5EF4-FFF2-40B4-BE49-F238E27FC236}">
              <a16:creationId xmlns:a16="http://schemas.microsoft.com/office/drawing/2014/main" id="{00000000-0008-0000-0100-0000CA00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311" name="Shape 8">
          <a:extLs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312" name="Shape 8">
          <a:extLst>
            <a:ext uri="{FF2B5EF4-FFF2-40B4-BE49-F238E27FC236}">
              <a16:creationId xmlns:a16="http://schemas.microsoft.com/office/drawing/2014/main" id="{00000000-0008-0000-0100-0000CC00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313" name="Shape 8">
          <a:extLst>
            <a:ext uri="{FF2B5EF4-FFF2-40B4-BE49-F238E27FC236}">
              <a16:creationId xmlns:a16="http://schemas.microsoft.com/office/drawing/2014/main" id="{00000000-0008-0000-0100-0000CD00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314" name="Shape 8">
          <a:extLst>
            <a:ext uri="{FF2B5EF4-FFF2-40B4-BE49-F238E27FC236}">
              <a16:creationId xmlns:a16="http://schemas.microsoft.com/office/drawing/2014/main" id="{00000000-0008-0000-0100-0000CE00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315" name="Shape 8">
          <a:extLst>
            <a:ext uri="{FF2B5EF4-FFF2-40B4-BE49-F238E27FC236}">
              <a16:creationId xmlns:a16="http://schemas.microsoft.com/office/drawing/2014/main" id="{00000000-0008-0000-0100-0000CF00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316" name="Shape 8">
          <a:extLst>
            <a:ext uri="{FF2B5EF4-FFF2-40B4-BE49-F238E27FC236}">
              <a16:creationId xmlns:a16="http://schemas.microsoft.com/office/drawing/2014/main" id="{00000000-0008-0000-0100-0000D000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317" name="Shape 8">
          <a:extLst>
            <a:ext uri="{FF2B5EF4-FFF2-40B4-BE49-F238E27FC236}">
              <a16:creationId xmlns:a16="http://schemas.microsoft.com/office/drawing/2014/main" id="{00000000-0008-0000-0100-0000D100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318" name="Shape 8">
          <a:extLst>
            <a:ext uri="{FF2B5EF4-FFF2-40B4-BE49-F238E27FC236}">
              <a16:creationId xmlns:a16="http://schemas.microsoft.com/office/drawing/2014/main" id="{00000000-0008-0000-0100-0000D200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319" name="Shape 8">
          <a:extLst>
            <a:ext uri="{FF2B5EF4-FFF2-40B4-BE49-F238E27FC236}">
              <a16:creationId xmlns:a16="http://schemas.microsoft.com/office/drawing/2014/main" id="{00000000-0008-0000-0100-0000D300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320" name="Shape 8">
          <a:extLst>
            <a:ext uri="{FF2B5EF4-FFF2-40B4-BE49-F238E27FC236}">
              <a16:creationId xmlns:a16="http://schemas.microsoft.com/office/drawing/2014/main" id="{00000000-0008-0000-0100-0000D400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321" name="Shape 8">
          <a:extLst>
            <a:ext uri="{FF2B5EF4-FFF2-40B4-BE49-F238E27FC236}">
              <a16:creationId xmlns:a16="http://schemas.microsoft.com/office/drawing/2014/main" id="{00000000-0008-0000-0100-0000D500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322" name="Shape 8">
          <a:extLst>
            <a:ext uri="{FF2B5EF4-FFF2-40B4-BE49-F238E27FC236}">
              <a16:creationId xmlns:a16="http://schemas.microsoft.com/office/drawing/2014/main" id="{00000000-0008-0000-0100-0000D600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323" name="Shape 8">
          <a:extLst>
            <a:ext uri="{FF2B5EF4-FFF2-40B4-BE49-F238E27FC236}">
              <a16:creationId xmlns:a16="http://schemas.microsoft.com/office/drawing/2014/main" id="{00000000-0008-0000-0100-0000D700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324" name="Shape 8">
          <a:extLst>
            <a:ext uri="{FF2B5EF4-FFF2-40B4-BE49-F238E27FC236}">
              <a16:creationId xmlns:a16="http://schemas.microsoft.com/office/drawing/2014/main" id="{00000000-0008-0000-0100-0000D800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325" name="Shape 8">
          <a:extLst>
            <a:ext uri="{FF2B5EF4-FFF2-40B4-BE49-F238E27FC236}">
              <a16:creationId xmlns:a16="http://schemas.microsoft.com/office/drawing/2014/main" id="{00000000-0008-0000-0100-0000D900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326" name="Shape 8">
          <a:extLst>
            <a:ext uri="{FF2B5EF4-FFF2-40B4-BE49-F238E27FC236}">
              <a16:creationId xmlns:a16="http://schemas.microsoft.com/office/drawing/2014/main" id="{00000000-0008-0000-0100-0000DA00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327" name="Shape 8">
          <a:extLst>
            <a:ext uri="{FF2B5EF4-FFF2-40B4-BE49-F238E27FC236}">
              <a16:creationId xmlns:a16="http://schemas.microsoft.com/office/drawing/2014/main" id="{00000000-0008-0000-0100-0000DB00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328" name="Shape 8">
          <a:extLst>
            <a:ext uri="{FF2B5EF4-FFF2-40B4-BE49-F238E27FC236}">
              <a16:creationId xmlns:a16="http://schemas.microsoft.com/office/drawing/2014/main" id="{00000000-0008-0000-0100-0000DC00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329" name="Shape 8">
          <a:extLst>
            <a:ext uri="{FF2B5EF4-FFF2-40B4-BE49-F238E27FC236}">
              <a16:creationId xmlns:a16="http://schemas.microsoft.com/office/drawing/2014/main" id="{00000000-0008-0000-0100-0000DD00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330" name="Shape 8">
          <a:extLst>
            <a:ext uri="{FF2B5EF4-FFF2-40B4-BE49-F238E27FC236}">
              <a16:creationId xmlns:a16="http://schemas.microsoft.com/office/drawing/2014/main" id="{00000000-0008-0000-0100-0000DE00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331" name="Shape 8">
          <a:extLst>
            <a:ext uri="{FF2B5EF4-FFF2-40B4-BE49-F238E27FC236}">
              <a16:creationId xmlns:a16="http://schemas.microsoft.com/office/drawing/2014/main" id="{00000000-0008-0000-0100-0000DF00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332" name="Shape 8">
          <a:extLst>
            <a:ext uri="{FF2B5EF4-FFF2-40B4-BE49-F238E27FC236}">
              <a16:creationId xmlns:a16="http://schemas.microsoft.com/office/drawing/2014/main" id="{00000000-0008-0000-0100-0000E000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333" name="Shape 8">
          <a:extLst>
            <a:ext uri="{FF2B5EF4-FFF2-40B4-BE49-F238E27FC236}">
              <a16:creationId xmlns:a16="http://schemas.microsoft.com/office/drawing/2014/main" id="{00000000-0008-0000-0100-0000E100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334" name="Shape 8">
          <a:extLst>
            <a:ext uri="{FF2B5EF4-FFF2-40B4-BE49-F238E27FC236}">
              <a16:creationId xmlns:a16="http://schemas.microsoft.com/office/drawing/2014/main" id="{00000000-0008-0000-0100-0000E200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335" name="Shape 8">
          <a:extLst>
            <a:ext uri="{FF2B5EF4-FFF2-40B4-BE49-F238E27FC236}">
              <a16:creationId xmlns:a16="http://schemas.microsoft.com/office/drawing/2014/main" id="{00000000-0008-0000-0100-0000E300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336" name="Shape 8">
          <a:extLst>
            <a:ext uri="{FF2B5EF4-FFF2-40B4-BE49-F238E27FC236}">
              <a16:creationId xmlns:a16="http://schemas.microsoft.com/office/drawing/2014/main" id="{00000000-0008-0000-0100-0000E400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337" name="Shape 8">
          <a:extLst>
            <a:ext uri="{FF2B5EF4-FFF2-40B4-BE49-F238E27FC236}">
              <a16:creationId xmlns:a16="http://schemas.microsoft.com/office/drawing/2014/main" id="{00000000-0008-0000-0100-0000E500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338" name="Shape 8">
          <a:extLst>
            <a:ext uri="{FF2B5EF4-FFF2-40B4-BE49-F238E27FC236}">
              <a16:creationId xmlns:a16="http://schemas.microsoft.com/office/drawing/2014/main" id="{00000000-0008-0000-0100-0000E600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339" name="Shape 8">
          <a:extLst>
            <a:ext uri="{FF2B5EF4-FFF2-40B4-BE49-F238E27FC236}">
              <a16:creationId xmlns:a16="http://schemas.microsoft.com/office/drawing/2014/main" id="{00000000-0008-0000-0100-0000E700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340" name="Shape 8">
          <a:extLst>
            <a:ext uri="{FF2B5EF4-FFF2-40B4-BE49-F238E27FC236}">
              <a16:creationId xmlns:a16="http://schemas.microsoft.com/office/drawing/2014/main" id="{00000000-0008-0000-0100-0000E800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341" name="Shape 8">
          <a:extLst>
            <a:ext uri="{FF2B5EF4-FFF2-40B4-BE49-F238E27FC236}">
              <a16:creationId xmlns:a16="http://schemas.microsoft.com/office/drawing/2014/main" id="{00000000-0008-0000-0100-0000E900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342" name="Shape 8">
          <a:extLst>
            <a:ext uri="{FF2B5EF4-FFF2-40B4-BE49-F238E27FC236}">
              <a16:creationId xmlns:a16="http://schemas.microsoft.com/office/drawing/2014/main" id="{00000000-0008-0000-0100-0000EA00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343" name="Shape 8">
          <a:extLst>
            <a:ext uri="{FF2B5EF4-FFF2-40B4-BE49-F238E27FC236}">
              <a16:creationId xmlns:a16="http://schemas.microsoft.com/office/drawing/2014/main" id="{00000000-0008-0000-0100-0000EB00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344" name="Shape 8">
          <a:extLst>
            <a:ext uri="{FF2B5EF4-FFF2-40B4-BE49-F238E27FC236}">
              <a16:creationId xmlns:a16="http://schemas.microsoft.com/office/drawing/2014/main" id="{00000000-0008-0000-0100-0000EC00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345" name="Shape 8">
          <a:extLst>
            <a:ext uri="{FF2B5EF4-FFF2-40B4-BE49-F238E27FC236}">
              <a16:creationId xmlns:a16="http://schemas.microsoft.com/office/drawing/2014/main" id="{00000000-0008-0000-0100-0000ED00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346" name="Shape 8">
          <a:extLst>
            <a:ext uri="{FF2B5EF4-FFF2-40B4-BE49-F238E27FC236}">
              <a16:creationId xmlns:a16="http://schemas.microsoft.com/office/drawing/2014/main" id="{00000000-0008-0000-0100-0000EE00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347" name="Shape 8">
          <a:extLst>
            <a:ext uri="{FF2B5EF4-FFF2-40B4-BE49-F238E27FC236}">
              <a16:creationId xmlns:a16="http://schemas.microsoft.com/office/drawing/2014/main" id="{00000000-0008-0000-0100-0000EF00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348" name="Shape 8">
          <a:extLst>
            <a:ext uri="{FF2B5EF4-FFF2-40B4-BE49-F238E27FC236}">
              <a16:creationId xmlns:a16="http://schemas.microsoft.com/office/drawing/2014/main" id="{00000000-0008-0000-0100-0000F000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349" name="Shape 8">
          <a:extLst>
            <a:ext uri="{FF2B5EF4-FFF2-40B4-BE49-F238E27FC236}">
              <a16:creationId xmlns:a16="http://schemas.microsoft.com/office/drawing/2014/main" id="{00000000-0008-0000-0100-0000F100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350" name="Shape 8">
          <a:extLst>
            <a:ext uri="{FF2B5EF4-FFF2-40B4-BE49-F238E27FC236}">
              <a16:creationId xmlns:a16="http://schemas.microsoft.com/office/drawing/2014/main" id="{00000000-0008-0000-0100-0000F200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351" name="Shape 8">
          <a:extLst>
            <a:ext uri="{FF2B5EF4-FFF2-40B4-BE49-F238E27FC236}">
              <a16:creationId xmlns:a16="http://schemas.microsoft.com/office/drawing/2014/main" id="{00000000-0008-0000-0100-0000F300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352" name="Shape 8">
          <a:extLst>
            <a:ext uri="{FF2B5EF4-FFF2-40B4-BE49-F238E27FC236}">
              <a16:creationId xmlns:a16="http://schemas.microsoft.com/office/drawing/2014/main" id="{00000000-0008-0000-0100-0000F400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353" name="Shape 8">
          <a:extLst>
            <a:ext uri="{FF2B5EF4-FFF2-40B4-BE49-F238E27FC236}">
              <a16:creationId xmlns:a16="http://schemas.microsoft.com/office/drawing/2014/main" id="{00000000-0008-0000-0100-0000F500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354" name="Shape 8">
          <a:extLst>
            <a:ext uri="{FF2B5EF4-FFF2-40B4-BE49-F238E27FC236}">
              <a16:creationId xmlns:a16="http://schemas.microsoft.com/office/drawing/2014/main" id="{00000000-0008-0000-0100-0000F600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355" name="Shape 8">
          <a:extLst>
            <a:ext uri="{FF2B5EF4-FFF2-40B4-BE49-F238E27FC236}">
              <a16:creationId xmlns:a16="http://schemas.microsoft.com/office/drawing/2014/main" id="{00000000-0008-0000-0100-0000F700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356" name="Shape 8">
          <a:extLst>
            <a:ext uri="{FF2B5EF4-FFF2-40B4-BE49-F238E27FC236}">
              <a16:creationId xmlns:a16="http://schemas.microsoft.com/office/drawing/2014/main" id="{00000000-0008-0000-0100-0000F800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357" name="Shape 8">
          <a:extLst>
            <a:ext uri="{FF2B5EF4-FFF2-40B4-BE49-F238E27FC236}">
              <a16:creationId xmlns:a16="http://schemas.microsoft.com/office/drawing/2014/main" id="{00000000-0008-0000-0100-0000F900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358" name="Shape 8">
          <a:extLst>
            <a:ext uri="{FF2B5EF4-FFF2-40B4-BE49-F238E27FC236}">
              <a16:creationId xmlns:a16="http://schemas.microsoft.com/office/drawing/2014/main" id="{00000000-0008-0000-0100-0000FA00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359" name="Shape 8">
          <a:extLst>
            <a:ext uri="{FF2B5EF4-FFF2-40B4-BE49-F238E27FC236}">
              <a16:creationId xmlns:a16="http://schemas.microsoft.com/office/drawing/2014/main" id="{00000000-0008-0000-0100-0000FB00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360" name="Shape 8">
          <a:extLst>
            <a:ext uri="{FF2B5EF4-FFF2-40B4-BE49-F238E27FC236}">
              <a16:creationId xmlns:a16="http://schemas.microsoft.com/office/drawing/2014/main" id="{00000000-0008-0000-0100-0000FC00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361" name="Shape 8">
          <a:extLst>
            <a:ext uri="{FF2B5EF4-FFF2-40B4-BE49-F238E27FC236}">
              <a16:creationId xmlns:a16="http://schemas.microsoft.com/office/drawing/2014/main" id="{00000000-0008-0000-0100-0000FD00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362" name="Shape 8">
          <a:extLst>
            <a:ext uri="{FF2B5EF4-FFF2-40B4-BE49-F238E27FC236}">
              <a16:creationId xmlns:a16="http://schemas.microsoft.com/office/drawing/2014/main" id="{00000000-0008-0000-0100-0000FE00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363" name="Shape 8">
          <a:extLst>
            <a:ext uri="{FF2B5EF4-FFF2-40B4-BE49-F238E27FC236}">
              <a16:creationId xmlns:a16="http://schemas.microsoft.com/office/drawing/2014/main" id="{00000000-0008-0000-0100-0000FF00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364" name="Shape 8">
          <a:extLst>
            <a:ext uri="{FF2B5EF4-FFF2-40B4-BE49-F238E27FC236}">
              <a16:creationId xmlns:a16="http://schemas.microsoft.com/office/drawing/2014/main" id="{00000000-0008-0000-0100-00000001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365" name="Shape 8">
          <a:extLst>
            <a:ext uri="{FF2B5EF4-FFF2-40B4-BE49-F238E27FC236}">
              <a16:creationId xmlns:a16="http://schemas.microsoft.com/office/drawing/2014/main" id="{00000000-0008-0000-0100-00000101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366" name="Shape 8">
          <a:extLst>
            <a:ext uri="{FF2B5EF4-FFF2-40B4-BE49-F238E27FC236}">
              <a16:creationId xmlns:a16="http://schemas.microsoft.com/office/drawing/2014/main" id="{00000000-0008-0000-0100-00000201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367" name="Shape 8">
          <a:extLst>
            <a:ext uri="{FF2B5EF4-FFF2-40B4-BE49-F238E27FC236}">
              <a16:creationId xmlns:a16="http://schemas.microsoft.com/office/drawing/2014/main" id="{00000000-0008-0000-0100-00000301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368" name="Shape 8">
          <a:extLst>
            <a:ext uri="{FF2B5EF4-FFF2-40B4-BE49-F238E27FC236}">
              <a16:creationId xmlns:a16="http://schemas.microsoft.com/office/drawing/2014/main" id="{00000000-0008-0000-0100-00000401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369" name="Shape 8">
          <a:extLst>
            <a:ext uri="{FF2B5EF4-FFF2-40B4-BE49-F238E27FC236}">
              <a16:creationId xmlns:a16="http://schemas.microsoft.com/office/drawing/2014/main" id="{00000000-0008-0000-0100-00000501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370" name="Shape 8">
          <a:extLst>
            <a:ext uri="{FF2B5EF4-FFF2-40B4-BE49-F238E27FC236}">
              <a16:creationId xmlns:a16="http://schemas.microsoft.com/office/drawing/2014/main" id="{00000000-0008-0000-0100-00000601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371" name="Shape 8">
          <a:extLst>
            <a:ext uri="{FF2B5EF4-FFF2-40B4-BE49-F238E27FC236}">
              <a16:creationId xmlns:a16="http://schemas.microsoft.com/office/drawing/2014/main" id="{00000000-0008-0000-0100-00000701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372" name="Shape 8">
          <a:extLst>
            <a:ext uri="{FF2B5EF4-FFF2-40B4-BE49-F238E27FC236}">
              <a16:creationId xmlns:a16="http://schemas.microsoft.com/office/drawing/2014/main" id="{00000000-0008-0000-0100-00000801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373" name="Shape 8">
          <a:extLst>
            <a:ext uri="{FF2B5EF4-FFF2-40B4-BE49-F238E27FC236}">
              <a16:creationId xmlns:a16="http://schemas.microsoft.com/office/drawing/2014/main" id="{00000000-0008-0000-0100-00000901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374" name="Shape 8">
          <a:extLst>
            <a:ext uri="{FF2B5EF4-FFF2-40B4-BE49-F238E27FC236}">
              <a16:creationId xmlns:a16="http://schemas.microsoft.com/office/drawing/2014/main" id="{00000000-0008-0000-0100-00000A01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375" name="Shape 8">
          <a:extLst>
            <a:ext uri="{FF2B5EF4-FFF2-40B4-BE49-F238E27FC236}">
              <a16:creationId xmlns:a16="http://schemas.microsoft.com/office/drawing/2014/main" id="{00000000-0008-0000-0100-00000B01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376" name="Shape 8">
          <a:extLst>
            <a:ext uri="{FF2B5EF4-FFF2-40B4-BE49-F238E27FC236}">
              <a16:creationId xmlns:a16="http://schemas.microsoft.com/office/drawing/2014/main" id="{00000000-0008-0000-0100-00000C01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377" name="Shape 8">
          <a:extLst>
            <a:ext uri="{FF2B5EF4-FFF2-40B4-BE49-F238E27FC236}">
              <a16:creationId xmlns:a16="http://schemas.microsoft.com/office/drawing/2014/main" id="{00000000-0008-0000-0100-00000D01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378" name="Shape 8">
          <a:extLst>
            <a:ext uri="{FF2B5EF4-FFF2-40B4-BE49-F238E27FC236}">
              <a16:creationId xmlns:a16="http://schemas.microsoft.com/office/drawing/2014/main" id="{00000000-0008-0000-0100-00000E01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379" name="Shape 8">
          <a:extLst>
            <a:ext uri="{FF2B5EF4-FFF2-40B4-BE49-F238E27FC236}">
              <a16:creationId xmlns:a16="http://schemas.microsoft.com/office/drawing/2014/main" id="{00000000-0008-0000-0100-00000F01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380" name="Shape 8">
          <a:extLst>
            <a:ext uri="{FF2B5EF4-FFF2-40B4-BE49-F238E27FC236}">
              <a16:creationId xmlns:a16="http://schemas.microsoft.com/office/drawing/2014/main" id="{00000000-0008-0000-0100-00001001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381" name="Shape 8">
          <a:extLst>
            <a:ext uri="{FF2B5EF4-FFF2-40B4-BE49-F238E27FC236}">
              <a16:creationId xmlns:a16="http://schemas.microsoft.com/office/drawing/2014/main" id="{00000000-0008-0000-0100-00001101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382" name="Shape 8">
          <a:extLst>
            <a:ext uri="{FF2B5EF4-FFF2-40B4-BE49-F238E27FC236}">
              <a16:creationId xmlns:a16="http://schemas.microsoft.com/office/drawing/2014/main" id="{00000000-0008-0000-0100-00001201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383" name="Shape 8">
          <a:extLst>
            <a:ext uri="{FF2B5EF4-FFF2-40B4-BE49-F238E27FC236}">
              <a16:creationId xmlns:a16="http://schemas.microsoft.com/office/drawing/2014/main" id="{00000000-0008-0000-0100-00001301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384" name="Shape 8">
          <a:extLst>
            <a:ext uri="{FF2B5EF4-FFF2-40B4-BE49-F238E27FC236}">
              <a16:creationId xmlns:a16="http://schemas.microsoft.com/office/drawing/2014/main" id="{00000000-0008-0000-0100-00001401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385" name="Shape 8">
          <a:extLst>
            <a:ext uri="{FF2B5EF4-FFF2-40B4-BE49-F238E27FC236}">
              <a16:creationId xmlns:a16="http://schemas.microsoft.com/office/drawing/2014/main" id="{00000000-0008-0000-0100-00001501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386" name="Shape 8">
          <a:extLst>
            <a:ext uri="{FF2B5EF4-FFF2-40B4-BE49-F238E27FC236}">
              <a16:creationId xmlns:a16="http://schemas.microsoft.com/office/drawing/2014/main" id="{00000000-0008-0000-0100-00001601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387" name="Shape 8">
          <a:extLst>
            <a:ext uri="{FF2B5EF4-FFF2-40B4-BE49-F238E27FC236}">
              <a16:creationId xmlns:a16="http://schemas.microsoft.com/office/drawing/2014/main" id="{00000000-0008-0000-0100-00001701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388" name="Shape 8">
          <a:extLst>
            <a:ext uri="{FF2B5EF4-FFF2-40B4-BE49-F238E27FC236}">
              <a16:creationId xmlns:a16="http://schemas.microsoft.com/office/drawing/2014/main" id="{00000000-0008-0000-0100-00001801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389" name="Shape 8">
          <a:extLst>
            <a:ext uri="{FF2B5EF4-FFF2-40B4-BE49-F238E27FC236}">
              <a16:creationId xmlns:a16="http://schemas.microsoft.com/office/drawing/2014/main" id="{00000000-0008-0000-0100-00001901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390" name="Shape 8">
          <a:extLst>
            <a:ext uri="{FF2B5EF4-FFF2-40B4-BE49-F238E27FC236}">
              <a16:creationId xmlns:a16="http://schemas.microsoft.com/office/drawing/2014/main" id="{00000000-0008-0000-0100-00001A01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391" name="Shape 8">
          <a:extLst>
            <a:ext uri="{FF2B5EF4-FFF2-40B4-BE49-F238E27FC236}">
              <a16:creationId xmlns:a16="http://schemas.microsoft.com/office/drawing/2014/main" id="{00000000-0008-0000-0100-00001B01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392" name="Shape 8">
          <a:extLst>
            <a:ext uri="{FF2B5EF4-FFF2-40B4-BE49-F238E27FC236}">
              <a16:creationId xmlns:a16="http://schemas.microsoft.com/office/drawing/2014/main" id="{00000000-0008-0000-0100-00001C01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393" name="Shape 8">
          <a:extLst>
            <a:ext uri="{FF2B5EF4-FFF2-40B4-BE49-F238E27FC236}">
              <a16:creationId xmlns:a16="http://schemas.microsoft.com/office/drawing/2014/main" id="{00000000-0008-0000-0100-00001D01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394" name="Shape 8">
          <a:extLst>
            <a:ext uri="{FF2B5EF4-FFF2-40B4-BE49-F238E27FC236}">
              <a16:creationId xmlns:a16="http://schemas.microsoft.com/office/drawing/2014/main" id="{00000000-0008-0000-0100-00001E01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395" name="Shape 8">
          <a:extLst>
            <a:ext uri="{FF2B5EF4-FFF2-40B4-BE49-F238E27FC236}">
              <a16:creationId xmlns:a16="http://schemas.microsoft.com/office/drawing/2014/main" id="{00000000-0008-0000-0100-00001F01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396" name="Shape 7">
          <a:extLst>
            <a:ext uri="{FF2B5EF4-FFF2-40B4-BE49-F238E27FC236}">
              <a16:creationId xmlns:a16="http://schemas.microsoft.com/office/drawing/2014/main" id="{00000000-0008-0000-0100-00002001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397" name="Shape 7">
          <a:extLst>
            <a:ext uri="{FF2B5EF4-FFF2-40B4-BE49-F238E27FC236}">
              <a16:creationId xmlns:a16="http://schemas.microsoft.com/office/drawing/2014/main" id="{00000000-0008-0000-0100-00002101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398" name="Shape 7">
          <a:extLst>
            <a:ext uri="{FF2B5EF4-FFF2-40B4-BE49-F238E27FC236}">
              <a16:creationId xmlns:a16="http://schemas.microsoft.com/office/drawing/2014/main" id="{00000000-0008-0000-0100-00002201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399" name="Shape 7">
          <a:extLst>
            <a:ext uri="{FF2B5EF4-FFF2-40B4-BE49-F238E27FC236}">
              <a16:creationId xmlns:a16="http://schemas.microsoft.com/office/drawing/2014/main" id="{00000000-0008-0000-0100-00002301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2400" name="Shape 7">
          <a:extLst>
            <a:ext uri="{FF2B5EF4-FFF2-40B4-BE49-F238E27FC236}">
              <a16:creationId xmlns:a16="http://schemas.microsoft.com/office/drawing/2014/main" id="{00000000-0008-0000-0100-00002401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2401" name="Shape 7">
          <a:extLst>
            <a:ext uri="{FF2B5EF4-FFF2-40B4-BE49-F238E27FC236}">
              <a16:creationId xmlns:a16="http://schemas.microsoft.com/office/drawing/2014/main" id="{00000000-0008-0000-0100-00002501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402" name="Shape 7">
          <a:extLst>
            <a:ext uri="{FF2B5EF4-FFF2-40B4-BE49-F238E27FC236}">
              <a16:creationId xmlns:a16="http://schemas.microsoft.com/office/drawing/2014/main" id="{00000000-0008-0000-0100-00002601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403" name="Shape 7">
          <a:extLst>
            <a:ext uri="{FF2B5EF4-FFF2-40B4-BE49-F238E27FC236}">
              <a16:creationId xmlns:a16="http://schemas.microsoft.com/office/drawing/2014/main" id="{00000000-0008-0000-0100-00002701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404" name="Shape 7">
          <a:extLst>
            <a:ext uri="{FF2B5EF4-FFF2-40B4-BE49-F238E27FC236}">
              <a16:creationId xmlns:a16="http://schemas.microsoft.com/office/drawing/2014/main" id="{00000000-0008-0000-0100-00002801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405" name="Shape 7">
          <a:extLst>
            <a:ext uri="{FF2B5EF4-FFF2-40B4-BE49-F238E27FC236}">
              <a16:creationId xmlns:a16="http://schemas.microsoft.com/office/drawing/2014/main" id="{00000000-0008-0000-0100-00002901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2406" name="Shape 7">
          <a:extLst>
            <a:ext uri="{FF2B5EF4-FFF2-40B4-BE49-F238E27FC236}">
              <a16:creationId xmlns:a16="http://schemas.microsoft.com/office/drawing/2014/main" id="{00000000-0008-0000-0100-00002A01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2407" name="Shape 7">
          <a:extLst>
            <a:ext uri="{FF2B5EF4-FFF2-40B4-BE49-F238E27FC236}">
              <a16:creationId xmlns:a16="http://schemas.microsoft.com/office/drawing/2014/main" id="{00000000-0008-0000-0100-00002B01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408" name="Shape 7">
          <a:extLst>
            <a:ext uri="{FF2B5EF4-FFF2-40B4-BE49-F238E27FC236}">
              <a16:creationId xmlns:a16="http://schemas.microsoft.com/office/drawing/2014/main" id="{00000000-0008-0000-0100-00002C01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409" name="Shape 7">
          <a:extLst>
            <a:ext uri="{FF2B5EF4-FFF2-40B4-BE49-F238E27FC236}">
              <a16:creationId xmlns:a16="http://schemas.microsoft.com/office/drawing/2014/main" id="{00000000-0008-0000-0100-00002D01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410" name="Shape 7">
          <a:extLst>
            <a:ext uri="{FF2B5EF4-FFF2-40B4-BE49-F238E27FC236}">
              <a16:creationId xmlns:a16="http://schemas.microsoft.com/office/drawing/2014/main" id="{00000000-0008-0000-0100-00002E01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411" name="Shape 7">
          <a:extLst>
            <a:ext uri="{FF2B5EF4-FFF2-40B4-BE49-F238E27FC236}">
              <a16:creationId xmlns:a16="http://schemas.microsoft.com/office/drawing/2014/main" id="{00000000-0008-0000-0100-00002F01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2412" name="Shape 7">
          <a:extLst>
            <a:ext uri="{FF2B5EF4-FFF2-40B4-BE49-F238E27FC236}">
              <a16:creationId xmlns:a16="http://schemas.microsoft.com/office/drawing/2014/main" id="{00000000-0008-0000-0100-00003001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2413" name="Shape 7">
          <a:extLst>
            <a:ext uri="{FF2B5EF4-FFF2-40B4-BE49-F238E27FC236}">
              <a16:creationId xmlns:a16="http://schemas.microsoft.com/office/drawing/2014/main" id="{00000000-0008-0000-0100-00003101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414" name="Shape 7">
          <a:extLst>
            <a:ext uri="{FF2B5EF4-FFF2-40B4-BE49-F238E27FC236}">
              <a16:creationId xmlns:a16="http://schemas.microsoft.com/office/drawing/2014/main" id="{00000000-0008-0000-0100-00003201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415" name="Shape 7">
          <a:extLst>
            <a:ext uri="{FF2B5EF4-FFF2-40B4-BE49-F238E27FC236}">
              <a16:creationId xmlns:a16="http://schemas.microsoft.com/office/drawing/2014/main" id="{00000000-0008-0000-0100-00003301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416" name="Shape 7">
          <a:extLst>
            <a:ext uri="{FF2B5EF4-FFF2-40B4-BE49-F238E27FC236}">
              <a16:creationId xmlns:a16="http://schemas.microsoft.com/office/drawing/2014/main" id="{00000000-0008-0000-0100-00003401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417" name="Shape 7">
          <a:extLst>
            <a:ext uri="{FF2B5EF4-FFF2-40B4-BE49-F238E27FC236}">
              <a16:creationId xmlns:a16="http://schemas.microsoft.com/office/drawing/2014/main" id="{00000000-0008-0000-0100-00003501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2418" name="Shape 7">
          <a:extLst>
            <a:ext uri="{FF2B5EF4-FFF2-40B4-BE49-F238E27FC236}">
              <a16:creationId xmlns:a16="http://schemas.microsoft.com/office/drawing/2014/main" id="{00000000-0008-0000-0100-00003601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2419" name="Shape 7">
          <a:extLst>
            <a:ext uri="{FF2B5EF4-FFF2-40B4-BE49-F238E27FC236}">
              <a16:creationId xmlns:a16="http://schemas.microsoft.com/office/drawing/2014/main" id="{00000000-0008-0000-0100-00003701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420" name="Shape 8">
          <a:extLst>
            <a:ext uri="{FF2B5EF4-FFF2-40B4-BE49-F238E27FC236}">
              <a16:creationId xmlns:a16="http://schemas.microsoft.com/office/drawing/2014/main" id="{00000000-0008-0000-0100-00003801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421" name="Shape 8">
          <a:extLst>
            <a:ext uri="{FF2B5EF4-FFF2-40B4-BE49-F238E27FC236}">
              <a16:creationId xmlns:a16="http://schemas.microsoft.com/office/drawing/2014/main" id="{00000000-0008-0000-0100-00003901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422" name="Shape 8">
          <a:extLst>
            <a:ext uri="{FF2B5EF4-FFF2-40B4-BE49-F238E27FC236}">
              <a16:creationId xmlns:a16="http://schemas.microsoft.com/office/drawing/2014/main" id="{00000000-0008-0000-0100-00003A01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423" name="Shape 8">
          <a:extLst>
            <a:ext uri="{FF2B5EF4-FFF2-40B4-BE49-F238E27FC236}">
              <a16:creationId xmlns:a16="http://schemas.microsoft.com/office/drawing/2014/main" id="{00000000-0008-0000-0100-00003B01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424" name="Shape 8">
          <a:extLst>
            <a:ext uri="{FF2B5EF4-FFF2-40B4-BE49-F238E27FC236}">
              <a16:creationId xmlns:a16="http://schemas.microsoft.com/office/drawing/2014/main" id="{00000000-0008-0000-0100-00003C01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425" name="Shape 8">
          <a:extLst>
            <a:ext uri="{FF2B5EF4-FFF2-40B4-BE49-F238E27FC236}">
              <a16:creationId xmlns:a16="http://schemas.microsoft.com/office/drawing/2014/main" id="{00000000-0008-0000-0100-00003D01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426" name="Shape 8">
          <a:extLst>
            <a:ext uri="{FF2B5EF4-FFF2-40B4-BE49-F238E27FC236}">
              <a16:creationId xmlns:a16="http://schemas.microsoft.com/office/drawing/2014/main" id="{00000000-0008-0000-0100-00003E01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427" name="Shape 8">
          <a:extLst>
            <a:ext uri="{FF2B5EF4-FFF2-40B4-BE49-F238E27FC236}">
              <a16:creationId xmlns:a16="http://schemas.microsoft.com/office/drawing/2014/main" id="{00000000-0008-0000-0100-00003F01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428" name="Shape 8">
          <a:extLst>
            <a:ext uri="{FF2B5EF4-FFF2-40B4-BE49-F238E27FC236}">
              <a16:creationId xmlns:a16="http://schemas.microsoft.com/office/drawing/2014/main" id="{00000000-0008-0000-0100-00004001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429" name="Shape 8">
          <a:extLst>
            <a:ext uri="{FF2B5EF4-FFF2-40B4-BE49-F238E27FC236}">
              <a16:creationId xmlns:a16="http://schemas.microsoft.com/office/drawing/2014/main" id="{00000000-0008-0000-0100-00004101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430" name="Shape 8">
          <a:extLst>
            <a:ext uri="{FF2B5EF4-FFF2-40B4-BE49-F238E27FC236}">
              <a16:creationId xmlns:a16="http://schemas.microsoft.com/office/drawing/2014/main" id="{00000000-0008-0000-0100-00004201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431" name="Shape 8">
          <a:extLst>
            <a:ext uri="{FF2B5EF4-FFF2-40B4-BE49-F238E27FC236}">
              <a16:creationId xmlns:a16="http://schemas.microsoft.com/office/drawing/2014/main" id="{00000000-0008-0000-0100-00004301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432" name="Shape 8">
          <a:extLst>
            <a:ext uri="{FF2B5EF4-FFF2-40B4-BE49-F238E27FC236}">
              <a16:creationId xmlns:a16="http://schemas.microsoft.com/office/drawing/2014/main" id="{00000000-0008-0000-0100-00004401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433" name="Shape 8">
          <a:extLst>
            <a:ext uri="{FF2B5EF4-FFF2-40B4-BE49-F238E27FC236}">
              <a16:creationId xmlns:a16="http://schemas.microsoft.com/office/drawing/2014/main" id="{00000000-0008-0000-0100-00004501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434" name="Shape 8">
          <a:extLst>
            <a:ext uri="{FF2B5EF4-FFF2-40B4-BE49-F238E27FC236}">
              <a16:creationId xmlns:a16="http://schemas.microsoft.com/office/drawing/2014/main" id="{00000000-0008-0000-0100-00004601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435" name="Shape 8">
          <a:extLst>
            <a:ext uri="{FF2B5EF4-FFF2-40B4-BE49-F238E27FC236}">
              <a16:creationId xmlns:a16="http://schemas.microsoft.com/office/drawing/2014/main" id="{00000000-0008-0000-0100-00004701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436" name="Shape 8">
          <a:extLst>
            <a:ext uri="{FF2B5EF4-FFF2-40B4-BE49-F238E27FC236}">
              <a16:creationId xmlns:a16="http://schemas.microsoft.com/office/drawing/2014/main" id="{00000000-0008-0000-0100-00004801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437" name="Shape 8">
          <a:extLst>
            <a:ext uri="{FF2B5EF4-FFF2-40B4-BE49-F238E27FC236}">
              <a16:creationId xmlns:a16="http://schemas.microsoft.com/office/drawing/2014/main" id="{00000000-0008-0000-0100-00004901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438" name="Shape 8">
          <a:extLst>
            <a:ext uri="{FF2B5EF4-FFF2-40B4-BE49-F238E27FC236}">
              <a16:creationId xmlns:a16="http://schemas.microsoft.com/office/drawing/2014/main" id="{00000000-0008-0000-0100-00004A01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439" name="Shape 8">
          <a:extLst>
            <a:ext uri="{FF2B5EF4-FFF2-40B4-BE49-F238E27FC236}">
              <a16:creationId xmlns:a16="http://schemas.microsoft.com/office/drawing/2014/main" id="{00000000-0008-0000-0100-00004B01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440" name="Shape 8">
          <a:extLst>
            <a:ext uri="{FF2B5EF4-FFF2-40B4-BE49-F238E27FC236}">
              <a16:creationId xmlns:a16="http://schemas.microsoft.com/office/drawing/2014/main" id="{00000000-0008-0000-0100-00004C01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441" name="Shape 8">
          <a:extLst>
            <a:ext uri="{FF2B5EF4-FFF2-40B4-BE49-F238E27FC236}">
              <a16:creationId xmlns:a16="http://schemas.microsoft.com/office/drawing/2014/main" id="{00000000-0008-0000-0100-00004D01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442" name="Shape 8">
          <a:extLst>
            <a:ext uri="{FF2B5EF4-FFF2-40B4-BE49-F238E27FC236}">
              <a16:creationId xmlns:a16="http://schemas.microsoft.com/office/drawing/2014/main" id="{00000000-0008-0000-0100-00004E01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443" name="Shape 8">
          <a:extLst>
            <a:ext uri="{FF2B5EF4-FFF2-40B4-BE49-F238E27FC236}">
              <a16:creationId xmlns:a16="http://schemas.microsoft.com/office/drawing/2014/main" id="{00000000-0008-0000-0100-00004F01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444" name="Shape 7">
          <a:extLst>
            <a:ext uri="{FF2B5EF4-FFF2-40B4-BE49-F238E27FC236}">
              <a16:creationId xmlns:a16="http://schemas.microsoft.com/office/drawing/2014/main" id="{00000000-0008-0000-0100-00005001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445" name="Shape 7">
          <a:extLst>
            <a:ext uri="{FF2B5EF4-FFF2-40B4-BE49-F238E27FC236}">
              <a16:creationId xmlns:a16="http://schemas.microsoft.com/office/drawing/2014/main" id="{00000000-0008-0000-0100-00005101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446" name="Shape 7">
          <a:extLst>
            <a:ext uri="{FF2B5EF4-FFF2-40B4-BE49-F238E27FC236}">
              <a16:creationId xmlns:a16="http://schemas.microsoft.com/office/drawing/2014/main" id="{00000000-0008-0000-0100-00005201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447" name="Shape 7">
          <a:extLst>
            <a:ext uri="{FF2B5EF4-FFF2-40B4-BE49-F238E27FC236}">
              <a16:creationId xmlns:a16="http://schemas.microsoft.com/office/drawing/2014/main" id="{00000000-0008-0000-0100-00005301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2448" name="Shape 7">
          <a:extLst>
            <a:ext uri="{FF2B5EF4-FFF2-40B4-BE49-F238E27FC236}">
              <a16:creationId xmlns:a16="http://schemas.microsoft.com/office/drawing/2014/main" id="{00000000-0008-0000-0100-00005401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2449" name="Shape 7">
          <a:extLst>
            <a:ext uri="{FF2B5EF4-FFF2-40B4-BE49-F238E27FC236}">
              <a16:creationId xmlns:a16="http://schemas.microsoft.com/office/drawing/2014/main" id="{00000000-0008-0000-0100-00005501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450" name="Shape 7">
          <a:extLst>
            <a:ext uri="{FF2B5EF4-FFF2-40B4-BE49-F238E27FC236}">
              <a16:creationId xmlns:a16="http://schemas.microsoft.com/office/drawing/2014/main" id="{00000000-0008-0000-0100-00005601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451" name="Shape 7">
          <a:extLst>
            <a:ext uri="{FF2B5EF4-FFF2-40B4-BE49-F238E27FC236}">
              <a16:creationId xmlns:a16="http://schemas.microsoft.com/office/drawing/2014/main" id="{00000000-0008-0000-0100-00005701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452" name="Shape 7">
          <a:extLst>
            <a:ext uri="{FF2B5EF4-FFF2-40B4-BE49-F238E27FC236}">
              <a16:creationId xmlns:a16="http://schemas.microsoft.com/office/drawing/2014/main" id="{00000000-0008-0000-0100-00005801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453" name="Shape 7">
          <a:extLst>
            <a:ext uri="{FF2B5EF4-FFF2-40B4-BE49-F238E27FC236}">
              <a16:creationId xmlns:a16="http://schemas.microsoft.com/office/drawing/2014/main" id="{00000000-0008-0000-0100-00005901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2454" name="Shape 7">
          <a:extLst>
            <a:ext uri="{FF2B5EF4-FFF2-40B4-BE49-F238E27FC236}">
              <a16:creationId xmlns:a16="http://schemas.microsoft.com/office/drawing/2014/main" id="{00000000-0008-0000-0100-00005A01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2455" name="Shape 7">
          <a:extLst>
            <a:ext uri="{FF2B5EF4-FFF2-40B4-BE49-F238E27FC236}">
              <a16:creationId xmlns:a16="http://schemas.microsoft.com/office/drawing/2014/main" id="{00000000-0008-0000-0100-00005B01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456" name="Shape 7">
          <a:extLst>
            <a:ext uri="{FF2B5EF4-FFF2-40B4-BE49-F238E27FC236}">
              <a16:creationId xmlns:a16="http://schemas.microsoft.com/office/drawing/2014/main" id="{00000000-0008-0000-0100-00005C01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457" name="Shape 7">
          <a:extLst>
            <a:ext uri="{FF2B5EF4-FFF2-40B4-BE49-F238E27FC236}">
              <a16:creationId xmlns:a16="http://schemas.microsoft.com/office/drawing/2014/main" id="{00000000-0008-0000-0100-00005D01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458" name="Shape 7">
          <a:extLst>
            <a:ext uri="{FF2B5EF4-FFF2-40B4-BE49-F238E27FC236}">
              <a16:creationId xmlns:a16="http://schemas.microsoft.com/office/drawing/2014/main" id="{00000000-0008-0000-0100-00005E01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459" name="Shape 7">
          <a:extLst>
            <a:ext uri="{FF2B5EF4-FFF2-40B4-BE49-F238E27FC236}">
              <a16:creationId xmlns:a16="http://schemas.microsoft.com/office/drawing/2014/main" id="{00000000-0008-0000-0100-00005F01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2460" name="Shape 7">
          <a:extLst>
            <a:ext uri="{FF2B5EF4-FFF2-40B4-BE49-F238E27FC236}">
              <a16:creationId xmlns:a16="http://schemas.microsoft.com/office/drawing/2014/main" id="{00000000-0008-0000-0100-00006001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2461" name="Shape 7">
          <a:extLst>
            <a:ext uri="{FF2B5EF4-FFF2-40B4-BE49-F238E27FC236}">
              <a16:creationId xmlns:a16="http://schemas.microsoft.com/office/drawing/2014/main" id="{00000000-0008-0000-0100-00006101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462" name="Shape 7">
          <a:extLst>
            <a:ext uri="{FF2B5EF4-FFF2-40B4-BE49-F238E27FC236}">
              <a16:creationId xmlns:a16="http://schemas.microsoft.com/office/drawing/2014/main" id="{00000000-0008-0000-0100-00006201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463" name="Shape 7">
          <a:extLst>
            <a:ext uri="{FF2B5EF4-FFF2-40B4-BE49-F238E27FC236}">
              <a16:creationId xmlns:a16="http://schemas.microsoft.com/office/drawing/2014/main" id="{00000000-0008-0000-0100-00006301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464" name="Shape 7">
          <a:extLst>
            <a:ext uri="{FF2B5EF4-FFF2-40B4-BE49-F238E27FC236}">
              <a16:creationId xmlns:a16="http://schemas.microsoft.com/office/drawing/2014/main" id="{00000000-0008-0000-0100-00006401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465" name="Shape 7">
          <a:extLst>
            <a:ext uri="{FF2B5EF4-FFF2-40B4-BE49-F238E27FC236}">
              <a16:creationId xmlns:a16="http://schemas.microsoft.com/office/drawing/2014/main" id="{00000000-0008-0000-0100-00006501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2466" name="Shape 7">
          <a:extLst>
            <a:ext uri="{FF2B5EF4-FFF2-40B4-BE49-F238E27FC236}">
              <a16:creationId xmlns:a16="http://schemas.microsoft.com/office/drawing/2014/main" id="{00000000-0008-0000-0100-00006601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2467" name="Shape 7">
          <a:extLst>
            <a:ext uri="{FF2B5EF4-FFF2-40B4-BE49-F238E27FC236}">
              <a16:creationId xmlns:a16="http://schemas.microsoft.com/office/drawing/2014/main" id="{00000000-0008-0000-0100-00006701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468" name="Shape 7">
          <a:extLst>
            <a:ext uri="{FF2B5EF4-FFF2-40B4-BE49-F238E27FC236}">
              <a16:creationId xmlns:a16="http://schemas.microsoft.com/office/drawing/2014/main" id="{00000000-0008-0000-0100-00006801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469" name="Shape 7">
          <a:extLst>
            <a:ext uri="{FF2B5EF4-FFF2-40B4-BE49-F238E27FC236}">
              <a16:creationId xmlns:a16="http://schemas.microsoft.com/office/drawing/2014/main" id="{00000000-0008-0000-0100-00006901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470" name="Shape 7">
          <a:extLst>
            <a:ext uri="{FF2B5EF4-FFF2-40B4-BE49-F238E27FC236}">
              <a16:creationId xmlns:a16="http://schemas.microsoft.com/office/drawing/2014/main" id="{00000000-0008-0000-0100-00006A01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471" name="Shape 7">
          <a:extLst>
            <a:ext uri="{FF2B5EF4-FFF2-40B4-BE49-F238E27FC236}">
              <a16:creationId xmlns:a16="http://schemas.microsoft.com/office/drawing/2014/main" id="{00000000-0008-0000-0100-00006B01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2472" name="Shape 7">
          <a:extLst>
            <a:ext uri="{FF2B5EF4-FFF2-40B4-BE49-F238E27FC236}">
              <a16:creationId xmlns:a16="http://schemas.microsoft.com/office/drawing/2014/main" id="{00000000-0008-0000-0100-00006C01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2473" name="Shape 7">
          <a:extLst>
            <a:ext uri="{FF2B5EF4-FFF2-40B4-BE49-F238E27FC236}">
              <a16:creationId xmlns:a16="http://schemas.microsoft.com/office/drawing/2014/main" id="{00000000-0008-0000-0100-00006D01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474" name="Shape 7">
          <a:extLst>
            <a:ext uri="{FF2B5EF4-FFF2-40B4-BE49-F238E27FC236}">
              <a16:creationId xmlns:a16="http://schemas.microsoft.com/office/drawing/2014/main" id="{00000000-0008-0000-0100-00006E01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475" name="Shape 7">
          <a:extLst>
            <a:ext uri="{FF2B5EF4-FFF2-40B4-BE49-F238E27FC236}">
              <a16:creationId xmlns:a16="http://schemas.microsoft.com/office/drawing/2014/main" id="{00000000-0008-0000-0100-00006F01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476" name="Shape 7">
          <a:extLst>
            <a:ext uri="{FF2B5EF4-FFF2-40B4-BE49-F238E27FC236}">
              <a16:creationId xmlns:a16="http://schemas.microsoft.com/office/drawing/2014/main" id="{00000000-0008-0000-0100-00007001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477" name="Shape 7">
          <a:extLst>
            <a:ext uri="{FF2B5EF4-FFF2-40B4-BE49-F238E27FC236}">
              <a16:creationId xmlns:a16="http://schemas.microsoft.com/office/drawing/2014/main" id="{00000000-0008-0000-0100-00007101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2478" name="Shape 7">
          <a:extLst>
            <a:ext uri="{FF2B5EF4-FFF2-40B4-BE49-F238E27FC236}">
              <a16:creationId xmlns:a16="http://schemas.microsoft.com/office/drawing/2014/main" id="{00000000-0008-0000-0100-00007201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2479" name="Shape 7">
          <a:extLst>
            <a:ext uri="{FF2B5EF4-FFF2-40B4-BE49-F238E27FC236}">
              <a16:creationId xmlns:a16="http://schemas.microsoft.com/office/drawing/2014/main" id="{00000000-0008-0000-0100-00007301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480" name="Shape 7">
          <a:extLst>
            <a:ext uri="{FF2B5EF4-FFF2-40B4-BE49-F238E27FC236}">
              <a16:creationId xmlns:a16="http://schemas.microsoft.com/office/drawing/2014/main" id="{00000000-0008-0000-0100-00007401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481" name="Shape 7">
          <a:extLst>
            <a:ext uri="{FF2B5EF4-FFF2-40B4-BE49-F238E27FC236}">
              <a16:creationId xmlns:a16="http://schemas.microsoft.com/office/drawing/2014/main" id="{00000000-0008-0000-0100-00007501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482" name="Shape 7">
          <a:extLst>
            <a:ext uri="{FF2B5EF4-FFF2-40B4-BE49-F238E27FC236}">
              <a16:creationId xmlns:a16="http://schemas.microsoft.com/office/drawing/2014/main" id="{00000000-0008-0000-0100-00007601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483" name="Shape 7">
          <a:extLst>
            <a:ext uri="{FF2B5EF4-FFF2-40B4-BE49-F238E27FC236}">
              <a16:creationId xmlns:a16="http://schemas.microsoft.com/office/drawing/2014/main" id="{00000000-0008-0000-0100-00007701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2484" name="Shape 7">
          <a:extLst>
            <a:ext uri="{FF2B5EF4-FFF2-40B4-BE49-F238E27FC236}">
              <a16:creationId xmlns:a16="http://schemas.microsoft.com/office/drawing/2014/main" id="{00000000-0008-0000-0100-00007801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2485" name="Shape 7">
          <a:extLst>
            <a:ext uri="{FF2B5EF4-FFF2-40B4-BE49-F238E27FC236}">
              <a16:creationId xmlns:a16="http://schemas.microsoft.com/office/drawing/2014/main" id="{00000000-0008-0000-0100-00007901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486" name="Shape 7">
          <a:extLst>
            <a:ext uri="{FF2B5EF4-FFF2-40B4-BE49-F238E27FC236}">
              <a16:creationId xmlns:a16="http://schemas.microsoft.com/office/drawing/2014/main" id="{00000000-0008-0000-0100-00007A01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487" name="Shape 7">
          <a:extLst>
            <a:ext uri="{FF2B5EF4-FFF2-40B4-BE49-F238E27FC236}">
              <a16:creationId xmlns:a16="http://schemas.microsoft.com/office/drawing/2014/main" id="{00000000-0008-0000-0100-00007B01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488" name="Shape 7">
          <a:extLst>
            <a:ext uri="{FF2B5EF4-FFF2-40B4-BE49-F238E27FC236}">
              <a16:creationId xmlns:a16="http://schemas.microsoft.com/office/drawing/2014/main" id="{00000000-0008-0000-0100-00007C01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489" name="Shape 7">
          <a:extLst>
            <a:ext uri="{FF2B5EF4-FFF2-40B4-BE49-F238E27FC236}">
              <a16:creationId xmlns:a16="http://schemas.microsoft.com/office/drawing/2014/main" id="{00000000-0008-0000-0100-00007D01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2490" name="Shape 7">
          <a:extLst>
            <a:ext uri="{FF2B5EF4-FFF2-40B4-BE49-F238E27FC236}">
              <a16:creationId xmlns:a16="http://schemas.microsoft.com/office/drawing/2014/main" id="{00000000-0008-0000-0100-00007E01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2491" name="Shape 7">
          <a:extLst>
            <a:ext uri="{FF2B5EF4-FFF2-40B4-BE49-F238E27FC236}">
              <a16:creationId xmlns:a16="http://schemas.microsoft.com/office/drawing/2014/main" id="{00000000-0008-0000-0100-00007F01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492" name="Shape 8">
          <a:extLst>
            <a:ext uri="{FF2B5EF4-FFF2-40B4-BE49-F238E27FC236}">
              <a16:creationId xmlns:a16="http://schemas.microsoft.com/office/drawing/2014/main" id="{00000000-0008-0000-0100-00008001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493" name="Shape 8">
          <a:extLst>
            <a:ext uri="{FF2B5EF4-FFF2-40B4-BE49-F238E27FC236}">
              <a16:creationId xmlns:a16="http://schemas.microsoft.com/office/drawing/2014/main" id="{00000000-0008-0000-0100-00008101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494" name="Shape 8">
          <a:extLst>
            <a:ext uri="{FF2B5EF4-FFF2-40B4-BE49-F238E27FC236}">
              <a16:creationId xmlns:a16="http://schemas.microsoft.com/office/drawing/2014/main" id="{00000000-0008-0000-0100-00008201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495" name="Shape 8">
          <a:extLst>
            <a:ext uri="{FF2B5EF4-FFF2-40B4-BE49-F238E27FC236}">
              <a16:creationId xmlns:a16="http://schemas.microsoft.com/office/drawing/2014/main" id="{00000000-0008-0000-0100-00008301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496" name="Shape 8">
          <a:extLst>
            <a:ext uri="{FF2B5EF4-FFF2-40B4-BE49-F238E27FC236}">
              <a16:creationId xmlns:a16="http://schemas.microsoft.com/office/drawing/2014/main" id="{00000000-0008-0000-0100-00008401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497" name="Shape 8">
          <a:extLst>
            <a:ext uri="{FF2B5EF4-FFF2-40B4-BE49-F238E27FC236}">
              <a16:creationId xmlns:a16="http://schemas.microsoft.com/office/drawing/2014/main" id="{00000000-0008-0000-0100-00008501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498" name="Shape 8">
          <a:extLst>
            <a:ext uri="{FF2B5EF4-FFF2-40B4-BE49-F238E27FC236}">
              <a16:creationId xmlns:a16="http://schemas.microsoft.com/office/drawing/2014/main" id="{00000000-0008-0000-0100-00008601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499" name="Shape 8">
          <a:extLst>
            <a:ext uri="{FF2B5EF4-FFF2-40B4-BE49-F238E27FC236}">
              <a16:creationId xmlns:a16="http://schemas.microsoft.com/office/drawing/2014/main" id="{00000000-0008-0000-0100-00008701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500" name="Shape 8">
          <a:extLst>
            <a:ext uri="{FF2B5EF4-FFF2-40B4-BE49-F238E27FC236}">
              <a16:creationId xmlns:a16="http://schemas.microsoft.com/office/drawing/2014/main" id="{00000000-0008-0000-0100-00008801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501" name="Shape 8">
          <a:extLst>
            <a:ext uri="{FF2B5EF4-FFF2-40B4-BE49-F238E27FC236}">
              <a16:creationId xmlns:a16="http://schemas.microsoft.com/office/drawing/2014/main" id="{00000000-0008-0000-0100-00008901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502" name="Shape 8">
          <a:extLst>
            <a:ext uri="{FF2B5EF4-FFF2-40B4-BE49-F238E27FC236}">
              <a16:creationId xmlns:a16="http://schemas.microsoft.com/office/drawing/2014/main" id="{00000000-0008-0000-0100-00008A01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503" name="Shape 8">
          <a:extLst>
            <a:ext uri="{FF2B5EF4-FFF2-40B4-BE49-F238E27FC236}">
              <a16:creationId xmlns:a16="http://schemas.microsoft.com/office/drawing/2014/main" id="{00000000-0008-0000-0100-00008B01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504" name="Shape 8">
          <a:extLst>
            <a:ext uri="{FF2B5EF4-FFF2-40B4-BE49-F238E27FC236}">
              <a16:creationId xmlns:a16="http://schemas.microsoft.com/office/drawing/2014/main" id="{00000000-0008-0000-0100-00008C01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505" name="Shape 8">
          <a:extLst>
            <a:ext uri="{FF2B5EF4-FFF2-40B4-BE49-F238E27FC236}">
              <a16:creationId xmlns:a16="http://schemas.microsoft.com/office/drawing/2014/main" id="{00000000-0008-0000-0100-00008D01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506" name="Shape 8">
          <a:extLst>
            <a:ext uri="{FF2B5EF4-FFF2-40B4-BE49-F238E27FC236}">
              <a16:creationId xmlns:a16="http://schemas.microsoft.com/office/drawing/2014/main" id="{00000000-0008-0000-0100-00008E01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507" name="Shape 8">
          <a:extLst>
            <a:ext uri="{FF2B5EF4-FFF2-40B4-BE49-F238E27FC236}">
              <a16:creationId xmlns:a16="http://schemas.microsoft.com/office/drawing/2014/main" id="{00000000-0008-0000-0100-00008F01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508" name="Shape 8">
          <a:extLst>
            <a:ext uri="{FF2B5EF4-FFF2-40B4-BE49-F238E27FC236}">
              <a16:creationId xmlns:a16="http://schemas.microsoft.com/office/drawing/2014/main" id="{00000000-0008-0000-0100-00009001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509" name="Shape 8">
          <a:extLst>
            <a:ext uri="{FF2B5EF4-FFF2-40B4-BE49-F238E27FC236}">
              <a16:creationId xmlns:a16="http://schemas.microsoft.com/office/drawing/2014/main" id="{00000000-0008-0000-0100-00009101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510" name="Shape 8">
          <a:extLst>
            <a:ext uri="{FF2B5EF4-FFF2-40B4-BE49-F238E27FC236}">
              <a16:creationId xmlns:a16="http://schemas.microsoft.com/office/drawing/2014/main" id="{00000000-0008-0000-0100-00009201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511" name="Shape 8">
          <a:extLst>
            <a:ext uri="{FF2B5EF4-FFF2-40B4-BE49-F238E27FC236}">
              <a16:creationId xmlns:a16="http://schemas.microsoft.com/office/drawing/2014/main" id="{00000000-0008-0000-0100-00009301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512" name="Shape 8">
          <a:extLst>
            <a:ext uri="{FF2B5EF4-FFF2-40B4-BE49-F238E27FC236}">
              <a16:creationId xmlns:a16="http://schemas.microsoft.com/office/drawing/2014/main" id="{00000000-0008-0000-0100-00009401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513" name="Shape 8">
          <a:extLst>
            <a:ext uri="{FF2B5EF4-FFF2-40B4-BE49-F238E27FC236}">
              <a16:creationId xmlns:a16="http://schemas.microsoft.com/office/drawing/2014/main" id="{00000000-0008-0000-0100-00009501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514" name="Shape 8">
          <a:extLst>
            <a:ext uri="{FF2B5EF4-FFF2-40B4-BE49-F238E27FC236}">
              <a16:creationId xmlns:a16="http://schemas.microsoft.com/office/drawing/2014/main" id="{00000000-0008-0000-0100-00009601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515" name="Shape 8">
          <a:extLst>
            <a:ext uri="{FF2B5EF4-FFF2-40B4-BE49-F238E27FC236}">
              <a16:creationId xmlns:a16="http://schemas.microsoft.com/office/drawing/2014/main" id="{00000000-0008-0000-0100-00009701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516" name="Shape 7">
          <a:extLst>
            <a:ext uri="{FF2B5EF4-FFF2-40B4-BE49-F238E27FC236}">
              <a16:creationId xmlns:a16="http://schemas.microsoft.com/office/drawing/2014/main" id="{00000000-0008-0000-0100-00009801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517" name="Shape 7">
          <a:extLst>
            <a:ext uri="{FF2B5EF4-FFF2-40B4-BE49-F238E27FC236}">
              <a16:creationId xmlns:a16="http://schemas.microsoft.com/office/drawing/2014/main" id="{00000000-0008-0000-0100-00009901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518" name="Shape 7">
          <a:extLst>
            <a:ext uri="{FF2B5EF4-FFF2-40B4-BE49-F238E27FC236}">
              <a16:creationId xmlns:a16="http://schemas.microsoft.com/office/drawing/2014/main" id="{00000000-0008-0000-0100-00009A01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519" name="Shape 7">
          <a:extLst>
            <a:ext uri="{FF2B5EF4-FFF2-40B4-BE49-F238E27FC236}">
              <a16:creationId xmlns:a16="http://schemas.microsoft.com/office/drawing/2014/main" id="{00000000-0008-0000-0100-00009B01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2520" name="Shape 7">
          <a:extLst>
            <a:ext uri="{FF2B5EF4-FFF2-40B4-BE49-F238E27FC236}">
              <a16:creationId xmlns:a16="http://schemas.microsoft.com/office/drawing/2014/main" id="{00000000-0008-0000-0100-00009C01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2521" name="Shape 7">
          <a:extLst>
            <a:ext uri="{FF2B5EF4-FFF2-40B4-BE49-F238E27FC236}">
              <a16:creationId xmlns:a16="http://schemas.microsoft.com/office/drawing/2014/main" id="{00000000-0008-0000-0100-00009D01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522" name="Shape 7">
          <a:extLst>
            <a:ext uri="{FF2B5EF4-FFF2-40B4-BE49-F238E27FC236}">
              <a16:creationId xmlns:a16="http://schemas.microsoft.com/office/drawing/2014/main" id="{00000000-0008-0000-0100-00009E01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523" name="Shape 7">
          <a:extLst>
            <a:ext uri="{FF2B5EF4-FFF2-40B4-BE49-F238E27FC236}">
              <a16:creationId xmlns:a16="http://schemas.microsoft.com/office/drawing/2014/main" id="{00000000-0008-0000-0100-00009F01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524" name="Shape 7">
          <a:extLst>
            <a:ext uri="{FF2B5EF4-FFF2-40B4-BE49-F238E27FC236}">
              <a16:creationId xmlns:a16="http://schemas.microsoft.com/office/drawing/2014/main" id="{00000000-0008-0000-0100-0000A001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525" name="Shape 7">
          <a:extLst>
            <a:ext uri="{FF2B5EF4-FFF2-40B4-BE49-F238E27FC236}">
              <a16:creationId xmlns:a16="http://schemas.microsoft.com/office/drawing/2014/main" id="{00000000-0008-0000-0100-0000A101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2526" name="Shape 7">
          <a:extLst>
            <a:ext uri="{FF2B5EF4-FFF2-40B4-BE49-F238E27FC236}">
              <a16:creationId xmlns:a16="http://schemas.microsoft.com/office/drawing/2014/main" id="{00000000-0008-0000-0100-0000A201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2527" name="Shape 7">
          <a:extLst>
            <a:ext uri="{FF2B5EF4-FFF2-40B4-BE49-F238E27FC236}">
              <a16:creationId xmlns:a16="http://schemas.microsoft.com/office/drawing/2014/main" id="{00000000-0008-0000-0100-0000A301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528" name="Shape 7">
          <a:extLst>
            <a:ext uri="{FF2B5EF4-FFF2-40B4-BE49-F238E27FC236}">
              <a16:creationId xmlns:a16="http://schemas.microsoft.com/office/drawing/2014/main" id="{00000000-0008-0000-0100-0000A401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529" name="Shape 7">
          <a:extLst>
            <a:ext uri="{FF2B5EF4-FFF2-40B4-BE49-F238E27FC236}">
              <a16:creationId xmlns:a16="http://schemas.microsoft.com/office/drawing/2014/main" id="{00000000-0008-0000-0100-0000A501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530" name="Shape 7">
          <a:extLst>
            <a:ext uri="{FF2B5EF4-FFF2-40B4-BE49-F238E27FC236}">
              <a16:creationId xmlns:a16="http://schemas.microsoft.com/office/drawing/2014/main" id="{00000000-0008-0000-0100-0000A601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531" name="Shape 7">
          <a:extLst>
            <a:ext uri="{FF2B5EF4-FFF2-40B4-BE49-F238E27FC236}">
              <a16:creationId xmlns:a16="http://schemas.microsoft.com/office/drawing/2014/main" id="{00000000-0008-0000-0100-0000A701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2532" name="Shape 7">
          <a:extLst>
            <a:ext uri="{FF2B5EF4-FFF2-40B4-BE49-F238E27FC236}">
              <a16:creationId xmlns:a16="http://schemas.microsoft.com/office/drawing/2014/main" id="{00000000-0008-0000-0100-0000A801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2533" name="Shape 7">
          <a:extLst>
            <a:ext uri="{FF2B5EF4-FFF2-40B4-BE49-F238E27FC236}">
              <a16:creationId xmlns:a16="http://schemas.microsoft.com/office/drawing/2014/main" id="{00000000-0008-0000-0100-0000A901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534" name="Shape 7">
          <a:extLst>
            <a:ext uri="{FF2B5EF4-FFF2-40B4-BE49-F238E27FC236}">
              <a16:creationId xmlns:a16="http://schemas.microsoft.com/office/drawing/2014/main" id="{00000000-0008-0000-0100-0000AA01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535" name="Shape 7">
          <a:extLst>
            <a:ext uri="{FF2B5EF4-FFF2-40B4-BE49-F238E27FC236}">
              <a16:creationId xmlns:a16="http://schemas.microsoft.com/office/drawing/2014/main" id="{00000000-0008-0000-0100-0000AB01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536" name="Shape 7">
          <a:extLst>
            <a:ext uri="{FF2B5EF4-FFF2-40B4-BE49-F238E27FC236}">
              <a16:creationId xmlns:a16="http://schemas.microsoft.com/office/drawing/2014/main" id="{00000000-0008-0000-0100-0000AC01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537" name="Shape 7">
          <a:extLst>
            <a:ext uri="{FF2B5EF4-FFF2-40B4-BE49-F238E27FC236}">
              <a16:creationId xmlns:a16="http://schemas.microsoft.com/office/drawing/2014/main" id="{00000000-0008-0000-0100-0000AD01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2538" name="Shape 7">
          <a:extLst>
            <a:ext uri="{FF2B5EF4-FFF2-40B4-BE49-F238E27FC236}">
              <a16:creationId xmlns:a16="http://schemas.microsoft.com/office/drawing/2014/main" id="{00000000-0008-0000-0100-0000AE01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2539" name="Shape 7">
          <a:extLst>
            <a:ext uri="{FF2B5EF4-FFF2-40B4-BE49-F238E27FC236}">
              <a16:creationId xmlns:a16="http://schemas.microsoft.com/office/drawing/2014/main" id="{00000000-0008-0000-0100-0000AF01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540" name="Shape 8">
          <a:extLst>
            <a:ext uri="{FF2B5EF4-FFF2-40B4-BE49-F238E27FC236}">
              <a16:creationId xmlns:a16="http://schemas.microsoft.com/office/drawing/2014/main" id="{00000000-0008-0000-0100-0000B001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541" name="Shape 8">
          <a:extLst>
            <a:ext uri="{FF2B5EF4-FFF2-40B4-BE49-F238E27FC236}">
              <a16:creationId xmlns:a16="http://schemas.microsoft.com/office/drawing/2014/main" id="{00000000-0008-0000-0100-0000B101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542" name="Shape 8">
          <a:extLst>
            <a:ext uri="{FF2B5EF4-FFF2-40B4-BE49-F238E27FC236}">
              <a16:creationId xmlns:a16="http://schemas.microsoft.com/office/drawing/2014/main" id="{00000000-0008-0000-0100-0000B201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543" name="Shape 8">
          <a:extLst>
            <a:ext uri="{FF2B5EF4-FFF2-40B4-BE49-F238E27FC236}">
              <a16:creationId xmlns:a16="http://schemas.microsoft.com/office/drawing/2014/main" id="{00000000-0008-0000-0100-0000B301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544" name="Shape 8">
          <a:extLst>
            <a:ext uri="{FF2B5EF4-FFF2-40B4-BE49-F238E27FC236}">
              <a16:creationId xmlns:a16="http://schemas.microsoft.com/office/drawing/2014/main" id="{00000000-0008-0000-0100-0000B401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545" name="Shape 8">
          <a:extLst>
            <a:ext uri="{FF2B5EF4-FFF2-40B4-BE49-F238E27FC236}">
              <a16:creationId xmlns:a16="http://schemas.microsoft.com/office/drawing/2014/main" id="{00000000-0008-0000-0100-0000B501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546" name="Shape 8">
          <a:extLst>
            <a:ext uri="{FF2B5EF4-FFF2-40B4-BE49-F238E27FC236}">
              <a16:creationId xmlns:a16="http://schemas.microsoft.com/office/drawing/2014/main" id="{00000000-0008-0000-0100-0000B601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547" name="Shape 8">
          <a:extLst>
            <a:ext uri="{FF2B5EF4-FFF2-40B4-BE49-F238E27FC236}">
              <a16:creationId xmlns:a16="http://schemas.microsoft.com/office/drawing/2014/main" id="{00000000-0008-0000-0100-0000B701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548" name="Shape 8">
          <a:extLst>
            <a:ext uri="{FF2B5EF4-FFF2-40B4-BE49-F238E27FC236}">
              <a16:creationId xmlns:a16="http://schemas.microsoft.com/office/drawing/2014/main" id="{00000000-0008-0000-0100-0000B801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549" name="Shape 8">
          <a:extLst>
            <a:ext uri="{FF2B5EF4-FFF2-40B4-BE49-F238E27FC236}">
              <a16:creationId xmlns:a16="http://schemas.microsoft.com/office/drawing/2014/main" id="{00000000-0008-0000-0100-0000B901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550" name="Shape 8">
          <a:extLst>
            <a:ext uri="{FF2B5EF4-FFF2-40B4-BE49-F238E27FC236}">
              <a16:creationId xmlns:a16="http://schemas.microsoft.com/office/drawing/2014/main" id="{00000000-0008-0000-0100-0000BA01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551" name="Shape 8">
          <a:extLst>
            <a:ext uri="{FF2B5EF4-FFF2-40B4-BE49-F238E27FC236}">
              <a16:creationId xmlns:a16="http://schemas.microsoft.com/office/drawing/2014/main" id="{00000000-0008-0000-0100-0000BB01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552" name="Shape 8">
          <a:extLst>
            <a:ext uri="{FF2B5EF4-FFF2-40B4-BE49-F238E27FC236}">
              <a16:creationId xmlns:a16="http://schemas.microsoft.com/office/drawing/2014/main" id="{00000000-0008-0000-0100-0000BC01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553" name="Shape 8">
          <a:extLst>
            <a:ext uri="{FF2B5EF4-FFF2-40B4-BE49-F238E27FC236}">
              <a16:creationId xmlns:a16="http://schemas.microsoft.com/office/drawing/2014/main" id="{00000000-0008-0000-0100-0000BD01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554" name="Shape 8">
          <a:extLst>
            <a:ext uri="{FF2B5EF4-FFF2-40B4-BE49-F238E27FC236}">
              <a16:creationId xmlns:a16="http://schemas.microsoft.com/office/drawing/2014/main" id="{00000000-0008-0000-0100-0000BE01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555" name="Shape 8">
          <a:extLst>
            <a:ext uri="{FF2B5EF4-FFF2-40B4-BE49-F238E27FC236}">
              <a16:creationId xmlns:a16="http://schemas.microsoft.com/office/drawing/2014/main" id="{00000000-0008-0000-0100-0000BF01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556" name="Shape 8">
          <a:extLst>
            <a:ext uri="{FF2B5EF4-FFF2-40B4-BE49-F238E27FC236}">
              <a16:creationId xmlns:a16="http://schemas.microsoft.com/office/drawing/2014/main" id="{00000000-0008-0000-0100-0000C001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557" name="Shape 8">
          <a:extLst>
            <a:ext uri="{FF2B5EF4-FFF2-40B4-BE49-F238E27FC236}">
              <a16:creationId xmlns:a16="http://schemas.microsoft.com/office/drawing/2014/main" id="{00000000-0008-0000-0100-0000C101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558" name="Shape 8">
          <a:extLst>
            <a:ext uri="{FF2B5EF4-FFF2-40B4-BE49-F238E27FC236}">
              <a16:creationId xmlns:a16="http://schemas.microsoft.com/office/drawing/2014/main" id="{00000000-0008-0000-0100-0000C201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559" name="Shape 8">
          <a:extLst>
            <a:ext uri="{FF2B5EF4-FFF2-40B4-BE49-F238E27FC236}">
              <a16:creationId xmlns:a16="http://schemas.microsoft.com/office/drawing/2014/main" id="{00000000-0008-0000-0100-0000C301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560" name="Shape 8">
          <a:extLst>
            <a:ext uri="{FF2B5EF4-FFF2-40B4-BE49-F238E27FC236}">
              <a16:creationId xmlns:a16="http://schemas.microsoft.com/office/drawing/2014/main" id="{00000000-0008-0000-0100-0000C401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561" name="Shape 8">
          <a:extLst>
            <a:ext uri="{FF2B5EF4-FFF2-40B4-BE49-F238E27FC236}">
              <a16:creationId xmlns:a16="http://schemas.microsoft.com/office/drawing/2014/main" id="{00000000-0008-0000-0100-0000C501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562" name="Shape 8">
          <a:extLst>
            <a:ext uri="{FF2B5EF4-FFF2-40B4-BE49-F238E27FC236}">
              <a16:creationId xmlns:a16="http://schemas.microsoft.com/office/drawing/2014/main" id="{00000000-0008-0000-0100-0000C601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563" name="Shape 8">
          <a:extLst>
            <a:ext uri="{FF2B5EF4-FFF2-40B4-BE49-F238E27FC236}">
              <a16:creationId xmlns:a16="http://schemas.microsoft.com/office/drawing/2014/main" id="{00000000-0008-0000-0100-0000C701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564" name="Shape 8">
          <a:extLst>
            <a:ext uri="{FF2B5EF4-FFF2-40B4-BE49-F238E27FC236}">
              <a16:creationId xmlns:a16="http://schemas.microsoft.com/office/drawing/2014/main" id="{00000000-0008-0000-0100-0000C801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565" name="Shape 8">
          <a:extLst>
            <a:ext uri="{FF2B5EF4-FFF2-40B4-BE49-F238E27FC236}">
              <a16:creationId xmlns:a16="http://schemas.microsoft.com/office/drawing/2014/main" id="{00000000-0008-0000-0100-0000C901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566" name="Shape 8">
          <a:extLst>
            <a:ext uri="{FF2B5EF4-FFF2-40B4-BE49-F238E27FC236}">
              <a16:creationId xmlns:a16="http://schemas.microsoft.com/office/drawing/2014/main" id="{00000000-0008-0000-0100-0000CA01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567" name="Shape 8">
          <a:extLst>
            <a:ext uri="{FF2B5EF4-FFF2-40B4-BE49-F238E27FC236}">
              <a16:creationId xmlns:a16="http://schemas.microsoft.com/office/drawing/2014/main" id="{00000000-0008-0000-0100-0000CB01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568" name="Shape 8">
          <a:extLst>
            <a:ext uri="{FF2B5EF4-FFF2-40B4-BE49-F238E27FC236}">
              <a16:creationId xmlns:a16="http://schemas.microsoft.com/office/drawing/2014/main" id="{00000000-0008-0000-0100-0000CC01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569" name="Shape 8">
          <a:extLst>
            <a:ext uri="{FF2B5EF4-FFF2-40B4-BE49-F238E27FC236}">
              <a16:creationId xmlns:a16="http://schemas.microsoft.com/office/drawing/2014/main" id="{00000000-0008-0000-0100-0000CD01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570" name="Shape 8">
          <a:extLst>
            <a:ext uri="{FF2B5EF4-FFF2-40B4-BE49-F238E27FC236}">
              <a16:creationId xmlns:a16="http://schemas.microsoft.com/office/drawing/2014/main" id="{00000000-0008-0000-0100-0000CE01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571" name="Shape 8">
          <a:extLst>
            <a:ext uri="{FF2B5EF4-FFF2-40B4-BE49-F238E27FC236}">
              <a16:creationId xmlns:a16="http://schemas.microsoft.com/office/drawing/2014/main" id="{00000000-0008-0000-0100-0000CF01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572" name="Shape 8">
          <a:extLst>
            <a:ext uri="{FF2B5EF4-FFF2-40B4-BE49-F238E27FC236}">
              <a16:creationId xmlns:a16="http://schemas.microsoft.com/office/drawing/2014/main" id="{00000000-0008-0000-0100-0000D001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573" name="Shape 8">
          <a:extLst>
            <a:ext uri="{FF2B5EF4-FFF2-40B4-BE49-F238E27FC236}">
              <a16:creationId xmlns:a16="http://schemas.microsoft.com/office/drawing/2014/main" id="{00000000-0008-0000-0100-0000D101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574" name="Shape 8">
          <a:extLst>
            <a:ext uri="{FF2B5EF4-FFF2-40B4-BE49-F238E27FC236}">
              <a16:creationId xmlns:a16="http://schemas.microsoft.com/office/drawing/2014/main" id="{00000000-0008-0000-0100-0000D201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575" name="Shape 8">
          <a:extLst>
            <a:ext uri="{FF2B5EF4-FFF2-40B4-BE49-F238E27FC236}">
              <a16:creationId xmlns:a16="http://schemas.microsoft.com/office/drawing/2014/main" id="{00000000-0008-0000-0100-0000D301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576" name="Shape 8">
          <a:extLst>
            <a:ext uri="{FF2B5EF4-FFF2-40B4-BE49-F238E27FC236}">
              <a16:creationId xmlns:a16="http://schemas.microsoft.com/office/drawing/2014/main" id="{00000000-0008-0000-0100-0000D401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577" name="Shape 8">
          <a:extLst>
            <a:ext uri="{FF2B5EF4-FFF2-40B4-BE49-F238E27FC236}">
              <a16:creationId xmlns:a16="http://schemas.microsoft.com/office/drawing/2014/main" id="{00000000-0008-0000-0100-0000D501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578" name="Shape 8">
          <a:extLst>
            <a:ext uri="{FF2B5EF4-FFF2-40B4-BE49-F238E27FC236}">
              <a16:creationId xmlns:a16="http://schemas.microsoft.com/office/drawing/2014/main" id="{00000000-0008-0000-0100-0000D601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579" name="Shape 8">
          <a:extLst>
            <a:ext uri="{FF2B5EF4-FFF2-40B4-BE49-F238E27FC236}">
              <a16:creationId xmlns:a16="http://schemas.microsoft.com/office/drawing/2014/main" id="{00000000-0008-0000-0100-0000D701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580" name="Shape 8">
          <a:extLst>
            <a:ext uri="{FF2B5EF4-FFF2-40B4-BE49-F238E27FC236}">
              <a16:creationId xmlns:a16="http://schemas.microsoft.com/office/drawing/2014/main" id="{00000000-0008-0000-0100-0000D801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581" name="Shape 8">
          <a:extLst>
            <a:ext uri="{FF2B5EF4-FFF2-40B4-BE49-F238E27FC236}">
              <a16:creationId xmlns:a16="http://schemas.microsoft.com/office/drawing/2014/main" id="{00000000-0008-0000-0100-0000D901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582" name="Shape 8">
          <a:extLst>
            <a:ext uri="{FF2B5EF4-FFF2-40B4-BE49-F238E27FC236}">
              <a16:creationId xmlns:a16="http://schemas.microsoft.com/office/drawing/2014/main" id="{00000000-0008-0000-0100-0000DA01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583" name="Shape 8">
          <a:extLst>
            <a:ext uri="{FF2B5EF4-FFF2-40B4-BE49-F238E27FC236}">
              <a16:creationId xmlns:a16="http://schemas.microsoft.com/office/drawing/2014/main" id="{00000000-0008-0000-0100-0000DB01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584" name="Shape 8">
          <a:extLst>
            <a:ext uri="{FF2B5EF4-FFF2-40B4-BE49-F238E27FC236}">
              <a16:creationId xmlns:a16="http://schemas.microsoft.com/office/drawing/2014/main" id="{00000000-0008-0000-0100-0000DC01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585" name="Shape 8">
          <a:extLst>
            <a:ext uri="{FF2B5EF4-FFF2-40B4-BE49-F238E27FC236}">
              <a16:creationId xmlns:a16="http://schemas.microsoft.com/office/drawing/2014/main" id="{00000000-0008-0000-0100-0000DD01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586" name="Shape 8">
          <a:extLst>
            <a:ext uri="{FF2B5EF4-FFF2-40B4-BE49-F238E27FC236}">
              <a16:creationId xmlns:a16="http://schemas.microsoft.com/office/drawing/2014/main" id="{00000000-0008-0000-0100-0000DE01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587" name="Shape 8">
          <a:extLst>
            <a:ext uri="{FF2B5EF4-FFF2-40B4-BE49-F238E27FC236}">
              <a16:creationId xmlns:a16="http://schemas.microsoft.com/office/drawing/2014/main" id="{00000000-0008-0000-0100-0000DF01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588" name="Shape 8">
          <a:extLst>
            <a:ext uri="{FF2B5EF4-FFF2-40B4-BE49-F238E27FC236}">
              <a16:creationId xmlns:a16="http://schemas.microsoft.com/office/drawing/2014/main" id="{00000000-0008-0000-0100-0000E001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589" name="Shape 8">
          <a:extLst>
            <a:ext uri="{FF2B5EF4-FFF2-40B4-BE49-F238E27FC236}">
              <a16:creationId xmlns:a16="http://schemas.microsoft.com/office/drawing/2014/main" id="{00000000-0008-0000-0100-0000E101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590" name="Shape 8">
          <a:extLst>
            <a:ext uri="{FF2B5EF4-FFF2-40B4-BE49-F238E27FC236}">
              <a16:creationId xmlns:a16="http://schemas.microsoft.com/office/drawing/2014/main" id="{00000000-0008-0000-0100-0000E201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591" name="Shape 8">
          <a:extLst>
            <a:ext uri="{FF2B5EF4-FFF2-40B4-BE49-F238E27FC236}">
              <a16:creationId xmlns:a16="http://schemas.microsoft.com/office/drawing/2014/main" id="{00000000-0008-0000-0100-0000E301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592" name="Shape 8">
          <a:extLst>
            <a:ext uri="{FF2B5EF4-FFF2-40B4-BE49-F238E27FC236}">
              <a16:creationId xmlns:a16="http://schemas.microsoft.com/office/drawing/2014/main" id="{00000000-0008-0000-0100-0000E401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593" name="Shape 8">
          <a:extLst>
            <a:ext uri="{FF2B5EF4-FFF2-40B4-BE49-F238E27FC236}">
              <a16:creationId xmlns:a16="http://schemas.microsoft.com/office/drawing/2014/main" id="{00000000-0008-0000-0100-0000E501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594" name="Shape 8">
          <a:extLst>
            <a:ext uri="{FF2B5EF4-FFF2-40B4-BE49-F238E27FC236}">
              <a16:creationId xmlns:a16="http://schemas.microsoft.com/office/drawing/2014/main" id="{00000000-0008-0000-0100-0000E601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595" name="Shape 8">
          <a:extLst>
            <a:ext uri="{FF2B5EF4-FFF2-40B4-BE49-F238E27FC236}">
              <a16:creationId xmlns:a16="http://schemas.microsoft.com/office/drawing/2014/main" id="{00000000-0008-0000-0100-0000E701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596" name="Shape 8">
          <a:extLst>
            <a:ext uri="{FF2B5EF4-FFF2-40B4-BE49-F238E27FC236}">
              <a16:creationId xmlns:a16="http://schemas.microsoft.com/office/drawing/2014/main" id="{00000000-0008-0000-0100-0000E801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597" name="Shape 8">
          <a:extLst>
            <a:ext uri="{FF2B5EF4-FFF2-40B4-BE49-F238E27FC236}">
              <a16:creationId xmlns:a16="http://schemas.microsoft.com/office/drawing/2014/main" id="{00000000-0008-0000-0100-0000E901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598" name="Shape 8">
          <a:extLst>
            <a:ext uri="{FF2B5EF4-FFF2-40B4-BE49-F238E27FC236}">
              <a16:creationId xmlns:a16="http://schemas.microsoft.com/office/drawing/2014/main" id="{00000000-0008-0000-0100-0000EA01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599" name="Shape 8">
          <a:extLst>
            <a:ext uri="{FF2B5EF4-FFF2-40B4-BE49-F238E27FC236}">
              <a16:creationId xmlns:a16="http://schemas.microsoft.com/office/drawing/2014/main" id="{00000000-0008-0000-0100-0000EB01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600" name="Shape 8">
          <a:extLst>
            <a:ext uri="{FF2B5EF4-FFF2-40B4-BE49-F238E27FC236}">
              <a16:creationId xmlns:a16="http://schemas.microsoft.com/office/drawing/2014/main" id="{00000000-0008-0000-0100-0000EC01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601" name="Shape 8">
          <a:extLst>
            <a:ext uri="{FF2B5EF4-FFF2-40B4-BE49-F238E27FC236}">
              <a16:creationId xmlns:a16="http://schemas.microsoft.com/office/drawing/2014/main" id="{00000000-0008-0000-0100-0000ED01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602" name="Shape 8">
          <a:extLst>
            <a:ext uri="{FF2B5EF4-FFF2-40B4-BE49-F238E27FC236}">
              <a16:creationId xmlns:a16="http://schemas.microsoft.com/office/drawing/2014/main" id="{00000000-0008-0000-0100-0000EE01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603" name="Shape 8">
          <a:extLst>
            <a:ext uri="{FF2B5EF4-FFF2-40B4-BE49-F238E27FC236}">
              <a16:creationId xmlns:a16="http://schemas.microsoft.com/office/drawing/2014/main" id="{00000000-0008-0000-0100-0000EF01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604" name="Shape 8">
          <a:extLst>
            <a:ext uri="{FF2B5EF4-FFF2-40B4-BE49-F238E27FC236}">
              <a16:creationId xmlns:a16="http://schemas.microsoft.com/office/drawing/2014/main" id="{00000000-0008-0000-0100-0000F001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605" name="Shape 8">
          <a:extLst>
            <a:ext uri="{FF2B5EF4-FFF2-40B4-BE49-F238E27FC236}">
              <a16:creationId xmlns:a16="http://schemas.microsoft.com/office/drawing/2014/main" id="{00000000-0008-0000-0100-0000F101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606" name="Shape 8">
          <a:extLst>
            <a:ext uri="{FF2B5EF4-FFF2-40B4-BE49-F238E27FC236}">
              <a16:creationId xmlns:a16="http://schemas.microsoft.com/office/drawing/2014/main" id="{00000000-0008-0000-0100-0000F201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607" name="Shape 8">
          <a:extLst>
            <a:ext uri="{FF2B5EF4-FFF2-40B4-BE49-F238E27FC236}">
              <a16:creationId xmlns:a16="http://schemas.microsoft.com/office/drawing/2014/main" id="{00000000-0008-0000-0100-0000F301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608" name="Shape 8">
          <a:extLst>
            <a:ext uri="{FF2B5EF4-FFF2-40B4-BE49-F238E27FC236}">
              <a16:creationId xmlns:a16="http://schemas.microsoft.com/office/drawing/2014/main" id="{00000000-0008-0000-0100-0000F401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609" name="Shape 8">
          <a:extLst>
            <a:ext uri="{FF2B5EF4-FFF2-40B4-BE49-F238E27FC236}">
              <a16:creationId xmlns:a16="http://schemas.microsoft.com/office/drawing/2014/main" id="{00000000-0008-0000-0100-0000F501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610" name="Shape 8">
          <a:extLst>
            <a:ext uri="{FF2B5EF4-FFF2-40B4-BE49-F238E27FC236}">
              <a16:creationId xmlns:a16="http://schemas.microsoft.com/office/drawing/2014/main" id="{00000000-0008-0000-0100-0000F601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611" name="Shape 8">
          <a:extLst>
            <a:ext uri="{FF2B5EF4-FFF2-40B4-BE49-F238E27FC236}">
              <a16:creationId xmlns:a16="http://schemas.microsoft.com/office/drawing/2014/main" id="{00000000-0008-0000-0100-0000F701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612" name="Shape 8">
          <a:extLst>
            <a:ext uri="{FF2B5EF4-FFF2-40B4-BE49-F238E27FC236}">
              <a16:creationId xmlns:a16="http://schemas.microsoft.com/office/drawing/2014/main" id="{00000000-0008-0000-0100-0000F801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613" name="Shape 8">
          <a:extLst>
            <a:ext uri="{FF2B5EF4-FFF2-40B4-BE49-F238E27FC236}">
              <a16:creationId xmlns:a16="http://schemas.microsoft.com/office/drawing/2014/main" id="{00000000-0008-0000-0100-0000F901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614" name="Shape 8">
          <a:extLst>
            <a:ext uri="{FF2B5EF4-FFF2-40B4-BE49-F238E27FC236}">
              <a16:creationId xmlns:a16="http://schemas.microsoft.com/office/drawing/2014/main" id="{00000000-0008-0000-0100-0000FA01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615" name="Shape 8">
          <a:extLst>
            <a:ext uri="{FF2B5EF4-FFF2-40B4-BE49-F238E27FC236}">
              <a16:creationId xmlns:a16="http://schemas.microsoft.com/office/drawing/2014/main" id="{00000000-0008-0000-0100-0000FB01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616" name="Shape 8">
          <a:extLst>
            <a:ext uri="{FF2B5EF4-FFF2-40B4-BE49-F238E27FC236}">
              <a16:creationId xmlns:a16="http://schemas.microsoft.com/office/drawing/2014/main" id="{00000000-0008-0000-0100-0000FC01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617" name="Shape 8">
          <a:extLst>
            <a:ext uri="{FF2B5EF4-FFF2-40B4-BE49-F238E27FC236}">
              <a16:creationId xmlns:a16="http://schemas.microsoft.com/office/drawing/2014/main" id="{00000000-0008-0000-0100-0000FD01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618" name="Shape 8">
          <a:extLst>
            <a:ext uri="{FF2B5EF4-FFF2-40B4-BE49-F238E27FC236}">
              <a16:creationId xmlns:a16="http://schemas.microsoft.com/office/drawing/2014/main" id="{00000000-0008-0000-0100-0000FE01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619" name="Shape 8">
          <a:extLst>
            <a:ext uri="{FF2B5EF4-FFF2-40B4-BE49-F238E27FC236}">
              <a16:creationId xmlns:a16="http://schemas.microsoft.com/office/drawing/2014/main" id="{00000000-0008-0000-0100-0000FF01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620" name="Shape 8">
          <a:extLst>
            <a:ext uri="{FF2B5EF4-FFF2-40B4-BE49-F238E27FC236}">
              <a16:creationId xmlns:a16="http://schemas.microsoft.com/office/drawing/2014/main" id="{00000000-0008-0000-0100-00000002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621" name="Shape 8">
          <a:extLst>
            <a:ext uri="{FF2B5EF4-FFF2-40B4-BE49-F238E27FC236}">
              <a16:creationId xmlns:a16="http://schemas.microsoft.com/office/drawing/2014/main" id="{00000000-0008-0000-0100-00000102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622" name="Shape 8">
          <a:extLst>
            <a:ext uri="{FF2B5EF4-FFF2-40B4-BE49-F238E27FC236}">
              <a16:creationId xmlns:a16="http://schemas.microsoft.com/office/drawing/2014/main" id="{00000000-0008-0000-0100-00000202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623" name="Shape 8">
          <a:extLst>
            <a:ext uri="{FF2B5EF4-FFF2-40B4-BE49-F238E27FC236}">
              <a16:creationId xmlns:a16="http://schemas.microsoft.com/office/drawing/2014/main" id="{00000000-0008-0000-0100-00000302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624" name="Shape 8">
          <a:extLst>
            <a:ext uri="{FF2B5EF4-FFF2-40B4-BE49-F238E27FC236}">
              <a16:creationId xmlns:a16="http://schemas.microsoft.com/office/drawing/2014/main" id="{00000000-0008-0000-0100-00000402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625" name="Shape 8">
          <a:extLst>
            <a:ext uri="{FF2B5EF4-FFF2-40B4-BE49-F238E27FC236}">
              <a16:creationId xmlns:a16="http://schemas.microsoft.com/office/drawing/2014/main" id="{00000000-0008-0000-0100-00000502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626" name="Shape 8">
          <a:extLst>
            <a:ext uri="{FF2B5EF4-FFF2-40B4-BE49-F238E27FC236}">
              <a16:creationId xmlns:a16="http://schemas.microsoft.com/office/drawing/2014/main" id="{00000000-0008-0000-0100-00000602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627" name="Shape 8">
          <a:extLst>
            <a:ext uri="{FF2B5EF4-FFF2-40B4-BE49-F238E27FC236}">
              <a16:creationId xmlns:a16="http://schemas.microsoft.com/office/drawing/2014/main" id="{00000000-0008-0000-0100-00000702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628" name="Shape 8">
          <a:extLst>
            <a:ext uri="{FF2B5EF4-FFF2-40B4-BE49-F238E27FC236}">
              <a16:creationId xmlns:a16="http://schemas.microsoft.com/office/drawing/2014/main" id="{00000000-0008-0000-0100-00000802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629" name="Shape 8">
          <a:extLst>
            <a:ext uri="{FF2B5EF4-FFF2-40B4-BE49-F238E27FC236}">
              <a16:creationId xmlns:a16="http://schemas.microsoft.com/office/drawing/2014/main" id="{00000000-0008-0000-0100-00000902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630" name="Shape 8">
          <a:extLst>
            <a:ext uri="{FF2B5EF4-FFF2-40B4-BE49-F238E27FC236}">
              <a16:creationId xmlns:a16="http://schemas.microsoft.com/office/drawing/2014/main" id="{00000000-0008-0000-0100-00000A02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631" name="Shape 8">
          <a:extLst>
            <a:ext uri="{FF2B5EF4-FFF2-40B4-BE49-F238E27FC236}">
              <a16:creationId xmlns:a16="http://schemas.microsoft.com/office/drawing/2014/main" id="{00000000-0008-0000-0100-00000B02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632" name="Shape 8">
          <a:extLst>
            <a:ext uri="{FF2B5EF4-FFF2-40B4-BE49-F238E27FC236}">
              <a16:creationId xmlns:a16="http://schemas.microsoft.com/office/drawing/2014/main" id="{00000000-0008-0000-0100-00000C02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633" name="Shape 8">
          <a:extLst>
            <a:ext uri="{FF2B5EF4-FFF2-40B4-BE49-F238E27FC236}">
              <a16:creationId xmlns:a16="http://schemas.microsoft.com/office/drawing/2014/main" id="{00000000-0008-0000-0100-00000D02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634" name="Shape 8">
          <a:extLst>
            <a:ext uri="{FF2B5EF4-FFF2-40B4-BE49-F238E27FC236}">
              <a16:creationId xmlns:a16="http://schemas.microsoft.com/office/drawing/2014/main" id="{00000000-0008-0000-0100-00000E02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635" name="Shape 8">
          <a:extLst>
            <a:ext uri="{FF2B5EF4-FFF2-40B4-BE49-F238E27FC236}">
              <a16:creationId xmlns:a16="http://schemas.microsoft.com/office/drawing/2014/main" id="{00000000-0008-0000-0100-00000F02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636" name="Shape 8">
          <a:extLst>
            <a:ext uri="{FF2B5EF4-FFF2-40B4-BE49-F238E27FC236}">
              <a16:creationId xmlns:a16="http://schemas.microsoft.com/office/drawing/2014/main" id="{00000000-0008-0000-0100-00001002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637" name="Shape 8">
          <a:extLst>
            <a:ext uri="{FF2B5EF4-FFF2-40B4-BE49-F238E27FC236}">
              <a16:creationId xmlns:a16="http://schemas.microsoft.com/office/drawing/2014/main" id="{00000000-0008-0000-0100-00001102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638" name="Shape 8">
          <a:extLst>
            <a:ext uri="{FF2B5EF4-FFF2-40B4-BE49-F238E27FC236}">
              <a16:creationId xmlns:a16="http://schemas.microsoft.com/office/drawing/2014/main" id="{00000000-0008-0000-0100-00001202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639" name="Shape 8">
          <a:extLst>
            <a:ext uri="{FF2B5EF4-FFF2-40B4-BE49-F238E27FC236}">
              <a16:creationId xmlns:a16="http://schemas.microsoft.com/office/drawing/2014/main" id="{00000000-0008-0000-0100-00001302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640" name="Shape 8">
          <a:extLst>
            <a:ext uri="{FF2B5EF4-FFF2-40B4-BE49-F238E27FC236}">
              <a16:creationId xmlns:a16="http://schemas.microsoft.com/office/drawing/2014/main" id="{00000000-0008-0000-0100-00001402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641" name="Shape 8">
          <a:extLst>
            <a:ext uri="{FF2B5EF4-FFF2-40B4-BE49-F238E27FC236}">
              <a16:creationId xmlns:a16="http://schemas.microsoft.com/office/drawing/2014/main" id="{00000000-0008-0000-0100-00001502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642" name="Shape 8">
          <a:extLst>
            <a:ext uri="{FF2B5EF4-FFF2-40B4-BE49-F238E27FC236}">
              <a16:creationId xmlns:a16="http://schemas.microsoft.com/office/drawing/2014/main" id="{00000000-0008-0000-0100-00001602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643" name="Shape 8">
          <a:extLst>
            <a:ext uri="{FF2B5EF4-FFF2-40B4-BE49-F238E27FC236}">
              <a16:creationId xmlns:a16="http://schemas.microsoft.com/office/drawing/2014/main" id="{00000000-0008-0000-0100-00001702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644" name="Shape 8">
          <a:extLst>
            <a:ext uri="{FF2B5EF4-FFF2-40B4-BE49-F238E27FC236}">
              <a16:creationId xmlns:a16="http://schemas.microsoft.com/office/drawing/2014/main" id="{00000000-0008-0000-0100-00001802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645" name="Shape 8">
          <a:extLst>
            <a:ext uri="{FF2B5EF4-FFF2-40B4-BE49-F238E27FC236}">
              <a16:creationId xmlns:a16="http://schemas.microsoft.com/office/drawing/2014/main" id="{00000000-0008-0000-0100-00001902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646" name="Shape 8">
          <a:extLst>
            <a:ext uri="{FF2B5EF4-FFF2-40B4-BE49-F238E27FC236}">
              <a16:creationId xmlns:a16="http://schemas.microsoft.com/office/drawing/2014/main" id="{00000000-0008-0000-0100-00001A02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647" name="Shape 8">
          <a:extLst>
            <a:ext uri="{FF2B5EF4-FFF2-40B4-BE49-F238E27FC236}">
              <a16:creationId xmlns:a16="http://schemas.microsoft.com/office/drawing/2014/main" id="{00000000-0008-0000-0100-00001B02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648" name="Shape 8">
          <a:extLst>
            <a:ext uri="{FF2B5EF4-FFF2-40B4-BE49-F238E27FC236}">
              <a16:creationId xmlns:a16="http://schemas.microsoft.com/office/drawing/2014/main" id="{00000000-0008-0000-0100-00001C02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649" name="Shape 8">
          <a:extLst>
            <a:ext uri="{FF2B5EF4-FFF2-40B4-BE49-F238E27FC236}">
              <a16:creationId xmlns:a16="http://schemas.microsoft.com/office/drawing/2014/main" id="{00000000-0008-0000-0100-00001D02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650" name="Shape 8">
          <a:extLst>
            <a:ext uri="{FF2B5EF4-FFF2-40B4-BE49-F238E27FC236}">
              <a16:creationId xmlns:a16="http://schemas.microsoft.com/office/drawing/2014/main" id="{00000000-0008-0000-0100-00001E02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651" name="Shape 8">
          <a:extLst>
            <a:ext uri="{FF2B5EF4-FFF2-40B4-BE49-F238E27FC236}">
              <a16:creationId xmlns:a16="http://schemas.microsoft.com/office/drawing/2014/main" id="{00000000-0008-0000-0100-00001F02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652" name="Shape 8">
          <a:extLst>
            <a:ext uri="{FF2B5EF4-FFF2-40B4-BE49-F238E27FC236}">
              <a16:creationId xmlns:a16="http://schemas.microsoft.com/office/drawing/2014/main" id="{00000000-0008-0000-0100-00002002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653" name="Shape 8">
          <a:extLst>
            <a:ext uri="{FF2B5EF4-FFF2-40B4-BE49-F238E27FC236}">
              <a16:creationId xmlns:a16="http://schemas.microsoft.com/office/drawing/2014/main" id="{00000000-0008-0000-0100-00002102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654" name="Shape 8">
          <a:extLst>
            <a:ext uri="{FF2B5EF4-FFF2-40B4-BE49-F238E27FC236}">
              <a16:creationId xmlns:a16="http://schemas.microsoft.com/office/drawing/2014/main" id="{00000000-0008-0000-0100-00002202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655" name="Shape 8">
          <a:extLst>
            <a:ext uri="{FF2B5EF4-FFF2-40B4-BE49-F238E27FC236}">
              <a16:creationId xmlns:a16="http://schemas.microsoft.com/office/drawing/2014/main" id="{00000000-0008-0000-0100-00002302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656" name="Shape 8">
          <a:extLst>
            <a:ext uri="{FF2B5EF4-FFF2-40B4-BE49-F238E27FC236}">
              <a16:creationId xmlns:a16="http://schemas.microsoft.com/office/drawing/2014/main" id="{00000000-0008-0000-0100-00002402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657" name="Shape 8">
          <a:extLst>
            <a:ext uri="{FF2B5EF4-FFF2-40B4-BE49-F238E27FC236}">
              <a16:creationId xmlns:a16="http://schemas.microsoft.com/office/drawing/2014/main" id="{00000000-0008-0000-0100-00002502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658" name="Shape 8">
          <a:extLst>
            <a:ext uri="{FF2B5EF4-FFF2-40B4-BE49-F238E27FC236}">
              <a16:creationId xmlns:a16="http://schemas.microsoft.com/office/drawing/2014/main" id="{00000000-0008-0000-0100-00002602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659" name="Shape 8">
          <a:extLst>
            <a:ext uri="{FF2B5EF4-FFF2-40B4-BE49-F238E27FC236}">
              <a16:creationId xmlns:a16="http://schemas.microsoft.com/office/drawing/2014/main" id="{00000000-0008-0000-0100-00002702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660" name="Shape 8">
          <a:extLst>
            <a:ext uri="{FF2B5EF4-FFF2-40B4-BE49-F238E27FC236}">
              <a16:creationId xmlns:a16="http://schemas.microsoft.com/office/drawing/2014/main" id="{00000000-0008-0000-0100-00002802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661" name="Shape 8">
          <a:extLst>
            <a:ext uri="{FF2B5EF4-FFF2-40B4-BE49-F238E27FC236}">
              <a16:creationId xmlns:a16="http://schemas.microsoft.com/office/drawing/2014/main" id="{00000000-0008-0000-0100-00002902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662" name="Shape 8">
          <a:extLst>
            <a:ext uri="{FF2B5EF4-FFF2-40B4-BE49-F238E27FC236}">
              <a16:creationId xmlns:a16="http://schemas.microsoft.com/office/drawing/2014/main" id="{00000000-0008-0000-0100-00002A02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663" name="Shape 8">
          <a:extLst>
            <a:ext uri="{FF2B5EF4-FFF2-40B4-BE49-F238E27FC236}">
              <a16:creationId xmlns:a16="http://schemas.microsoft.com/office/drawing/2014/main" id="{00000000-0008-0000-0100-00002B02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664" name="Shape 8">
          <a:extLst>
            <a:ext uri="{FF2B5EF4-FFF2-40B4-BE49-F238E27FC236}">
              <a16:creationId xmlns:a16="http://schemas.microsoft.com/office/drawing/2014/main" id="{00000000-0008-0000-0100-00002C02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665" name="Shape 8">
          <a:extLst>
            <a:ext uri="{FF2B5EF4-FFF2-40B4-BE49-F238E27FC236}">
              <a16:creationId xmlns:a16="http://schemas.microsoft.com/office/drawing/2014/main" id="{00000000-0008-0000-0100-00002D02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666" name="Shape 8">
          <a:extLst>
            <a:ext uri="{FF2B5EF4-FFF2-40B4-BE49-F238E27FC236}">
              <a16:creationId xmlns:a16="http://schemas.microsoft.com/office/drawing/2014/main" id="{00000000-0008-0000-0100-00002E02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667" name="Shape 8">
          <a:extLst>
            <a:ext uri="{FF2B5EF4-FFF2-40B4-BE49-F238E27FC236}">
              <a16:creationId xmlns:a16="http://schemas.microsoft.com/office/drawing/2014/main" id="{00000000-0008-0000-0100-00002F02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668" name="Shape 8">
          <a:extLst>
            <a:ext uri="{FF2B5EF4-FFF2-40B4-BE49-F238E27FC236}">
              <a16:creationId xmlns:a16="http://schemas.microsoft.com/office/drawing/2014/main" id="{00000000-0008-0000-0100-00003002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669" name="Shape 8">
          <a:extLst>
            <a:ext uri="{FF2B5EF4-FFF2-40B4-BE49-F238E27FC236}">
              <a16:creationId xmlns:a16="http://schemas.microsoft.com/office/drawing/2014/main" id="{00000000-0008-0000-0100-00003102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670" name="Shape 8">
          <a:extLst>
            <a:ext uri="{FF2B5EF4-FFF2-40B4-BE49-F238E27FC236}">
              <a16:creationId xmlns:a16="http://schemas.microsoft.com/office/drawing/2014/main" id="{00000000-0008-0000-0100-00003202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671" name="Shape 8">
          <a:extLst>
            <a:ext uri="{FF2B5EF4-FFF2-40B4-BE49-F238E27FC236}">
              <a16:creationId xmlns:a16="http://schemas.microsoft.com/office/drawing/2014/main" id="{00000000-0008-0000-0100-00003302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672" name="Shape 8">
          <a:extLst>
            <a:ext uri="{FF2B5EF4-FFF2-40B4-BE49-F238E27FC236}">
              <a16:creationId xmlns:a16="http://schemas.microsoft.com/office/drawing/2014/main" id="{00000000-0008-0000-0100-00003402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673" name="Shape 8">
          <a:extLst>
            <a:ext uri="{FF2B5EF4-FFF2-40B4-BE49-F238E27FC236}">
              <a16:creationId xmlns:a16="http://schemas.microsoft.com/office/drawing/2014/main" id="{00000000-0008-0000-0100-00003502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674" name="Shape 8">
          <a:extLst>
            <a:ext uri="{FF2B5EF4-FFF2-40B4-BE49-F238E27FC236}">
              <a16:creationId xmlns:a16="http://schemas.microsoft.com/office/drawing/2014/main" id="{00000000-0008-0000-0100-00003602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675" name="Shape 8">
          <a:extLst>
            <a:ext uri="{FF2B5EF4-FFF2-40B4-BE49-F238E27FC236}">
              <a16:creationId xmlns:a16="http://schemas.microsoft.com/office/drawing/2014/main" id="{00000000-0008-0000-0100-00003702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676" name="Shape 8">
          <a:extLst>
            <a:ext uri="{FF2B5EF4-FFF2-40B4-BE49-F238E27FC236}">
              <a16:creationId xmlns:a16="http://schemas.microsoft.com/office/drawing/2014/main" id="{00000000-0008-0000-0100-00003802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677" name="Shape 8">
          <a:extLst>
            <a:ext uri="{FF2B5EF4-FFF2-40B4-BE49-F238E27FC236}">
              <a16:creationId xmlns:a16="http://schemas.microsoft.com/office/drawing/2014/main" id="{00000000-0008-0000-0100-00003902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678" name="Shape 8">
          <a:extLst>
            <a:ext uri="{FF2B5EF4-FFF2-40B4-BE49-F238E27FC236}">
              <a16:creationId xmlns:a16="http://schemas.microsoft.com/office/drawing/2014/main" id="{00000000-0008-0000-0100-00003A02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679" name="Shape 8">
          <a:extLst>
            <a:ext uri="{FF2B5EF4-FFF2-40B4-BE49-F238E27FC236}">
              <a16:creationId xmlns:a16="http://schemas.microsoft.com/office/drawing/2014/main" id="{00000000-0008-0000-0100-00003B02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680" name="Shape 8">
          <a:extLst>
            <a:ext uri="{FF2B5EF4-FFF2-40B4-BE49-F238E27FC236}">
              <a16:creationId xmlns:a16="http://schemas.microsoft.com/office/drawing/2014/main" id="{00000000-0008-0000-0100-00003C02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681" name="Shape 8">
          <a:extLst>
            <a:ext uri="{FF2B5EF4-FFF2-40B4-BE49-F238E27FC236}">
              <a16:creationId xmlns:a16="http://schemas.microsoft.com/office/drawing/2014/main" id="{00000000-0008-0000-0100-00003D02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682" name="Shape 8">
          <a:extLst>
            <a:ext uri="{FF2B5EF4-FFF2-40B4-BE49-F238E27FC236}">
              <a16:creationId xmlns:a16="http://schemas.microsoft.com/office/drawing/2014/main" id="{00000000-0008-0000-0100-00003E02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683" name="Shape 8">
          <a:extLst>
            <a:ext uri="{FF2B5EF4-FFF2-40B4-BE49-F238E27FC236}">
              <a16:creationId xmlns:a16="http://schemas.microsoft.com/office/drawing/2014/main" id="{00000000-0008-0000-0100-00003F02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684" name="Shape 7">
          <a:extLst>
            <a:ext uri="{FF2B5EF4-FFF2-40B4-BE49-F238E27FC236}">
              <a16:creationId xmlns:a16="http://schemas.microsoft.com/office/drawing/2014/main" id="{00000000-0008-0000-0100-00004002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685" name="Shape 7">
          <a:extLst>
            <a:ext uri="{FF2B5EF4-FFF2-40B4-BE49-F238E27FC236}">
              <a16:creationId xmlns:a16="http://schemas.microsoft.com/office/drawing/2014/main" id="{00000000-0008-0000-0100-00004102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686" name="Shape 7">
          <a:extLst>
            <a:ext uri="{FF2B5EF4-FFF2-40B4-BE49-F238E27FC236}">
              <a16:creationId xmlns:a16="http://schemas.microsoft.com/office/drawing/2014/main" id="{00000000-0008-0000-0100-00004202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687" name="Shape 7">
          <a:extLst>
            <a:ext uri="{FF2B5EF4-FFF2-40B4-BE49-F238E27FC236}">
              <a16:creationId xmlns:a16="http://schemas.microsoft.com/office/drawing/2014/main" id="{00000000-0008-0000-0100-00004302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2688" name="Shape 7">
          <a:extLst>
            <a:ext uri="{FF2B5EF4-FFF2-40B4-BE49-F238E27FC236}">
              <a16:creationId xmlns:a16="http://schemas.microsoft.com/office/drawing/2014/main" id="{00000000-0008-0000-0100-00004402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2689" name="Shape 7">
          <a:extLst>
            <a:ext uri="{FF2B5EF4-FFF2-40B4-BE49-F238E27FC236}">
              <a16:creationId xmlns:a16="http://schemas.microsoft.com/office/drawing/2014/main" id="{00000000-0008-0000-0100-00004502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690" name="Shape 7">
          <a:extLst>
            <a:ext uri="{FF2B5EF4-FFF2-40B4-BE49-F238E27FC236}">
              <a16:creationId xmlns:a16="http://schemas.microsoft.com/office/drawing/2014/main" id="{00000000-0008-0000-0100-00004602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691" name="Shape 7">
          <a:extLst>
            <a:ext uri="{FF2B5EF4-FFF2-40B4-BE49-F238E27FC236}">
              <a16:creationId xmlns:a16="http://schemas.microsoft.com/office/drawing/2014/main" id="{00000000-0008-0000-0100-00004702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692" name="Shape 7">
          <a:extLst>
            <a:ext uri="{FF2B5EF4-FFF2-40B4-BE49-F238E27FC236}">
              <a16:creationId xmlns:a16="http://schemas.microsoft.com/office/drawing/2014/main" id="{00000000-0008-0000-0100-00004802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693" name="Shape 7">
          <a:extLst>
            <a:ext uri="{FF2B5EF4-FFF2-40B4-BE49-F238E27FC236}">
              <a16:creationId xmlns:a16="http://schemas.microsoft.com/office/drawing/2014/main" id="{00000000-0008-0000-0100-00004902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2694" name="Shape 7">
          <a:extLst>
            <a:ext uri="{FF2B5EF4-FFF2-40B4-BE49-F238E27FC236}">
              <a16:creationId xmlns:a16="http://schemas.microsoft.com/office/drawing/2014/main" id="{00000000-0008-0000-0100-00004A02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2695" name="Shape 7">
          <a:extLst>
            <a:ext uri="{FF2B5EF4-FFF2-40B4-BE49-F238E27FC236}">
              <a16:creationId xmlns:a16="http://schemas.microsoft.com/office/drawing/2014/main" id="{00000000-0008-0000-0100-00004B02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696" name="Shape 7">
          <a:extLst>
            <a:ext uri="{FF2B5EF4-FFF2-40B4-BE49-F238E27FC236}">
              <a16:creationId xmlns:a16="http://schemas.microsoft.com/office/drawing/2014/main" id="{00000000-0008-0000-0100-00004C02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697" name="Shape 7">
          <a:extLst>
            <a:ext uri="{FF2B5EF4-FFF2-40B4-BE49-F238E27FC236}">
              <a16:creationId xmlns:a16="http://schemas.microsoft.com/office/drawing/2014/main" id="{00000000-0008-0000-0100-00004D02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698" name="Shape 7">
          <a:extLst>
            <a:ext uri="{FF2B5EF4-FFF2-40B4-BE49-F238E27FC236}">
              <a16:creationId xmlns:a16="http://schemas.microsoft.com/office/drawing/2014/main" id="{00000000-0008-0000-0100-00004E02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699" name="Shape 7">
          <a:extLst>
            <a:ext uri="{FF2B5EF4-FFF2-40B4-BE49-F238E27FC236}">
              <a16:creationId xmlns:a16="http://schemas.microsoft.com/office/drawing/2014/main" id="{00000000-0008-0000-0100-00004F02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2700" name="Shape 7">
          <a:extLst>
            <a:ext uri="{FF2B5EF4-FFF2-40B4-BE49-F238E27FC236}">
              <a16:creationId xmlns:a16="http://schemas.microsoft.com/office/drawing/2014/main" id="{00000000-0008-0000-0100-00005002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2701" name="Shape 7">
          <a:extLst>
            <a:ext uri="{FF2B5EF4-FFF2-40B4-BE49-F238E27FC236}">
              <a16:creationId xmlns:a16="http://schemas.microsoft.com/office/drawing/2014/main" id="{00000000-0008-0000-0100-00005102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702" name="Shape 7">
          <a:extLst>
            <a:ext uri="{FF2B5EF4-FFF2-40B4-BE49-F238E27FC236}">
              <a16:creationId xmlns:a16="http://schemas.microsoft.com/office/drawing/2014/main" id="{00000000-0008-0000-0100-00005202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703" name="Shape 7">
          <a:extLst>
            <a:ext uri="{FF2B5EF4-FFF2-40B4-BE49-F238E27FC236}">
              <a16:creationId xmlns:a16="http://schemas.microsoft.com/office/drawing/2014/main" id="{00000000-0008-0000-0100-00005302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704" name="Shape 7">
          <a:extLst>
            <a:ext uri="{FF2B5EF4-FFF2-40B4-BE49-F238E27FC236}">
              <a16:creationId xmlns:a16="http://schemas.microsoft.com/office/drawing/2014/main" id="{00000000-0008-0000-0100-00005402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705" name="Shape 7">
          <a:extLst>
            <a:ext uri="{FF2B5EF4-FFF2-40B4-BE49-F238E27FC236}">
              <a16:creationId xmlns:a16="http://schemas.microsoft.com/office/drawing/2014/main" id="{00000000-0008-0000-0100-00005502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2706" name="Shape 7">
          <a:extLst>
            <a:ext uri="{FF2B5EF4-FFF2-40B4-BE49-F238E27FC236}">
              <a16:creationId xmlns:a16="http://schemas.microsoft.com/office/drawing/2014/main" id="{00000000-0008-0000-0100-00005602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2707" name="Shape 7">
          <a:extLst>
            <a:ext uri="{FF2B5EF4-FFF2-40B4-BE49-F238E27FC236}">
              <a16:creationId xmlns:a16="http://schemas.microsoft.com/office/drawing/2014/main" id="{00000000-0008-0000-0100-00005702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708" name="Shape 8">
          <a:extLst>
            <a:ext uri="{FF2B5EF4-FFF2-40B4-BE49-F238E27FC236}">
              <a16:creationId xmlns:a16="http://schemas.microsoft.com/office/drawing/2014/main" id="{00000000-0008-0000-0100-00005802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709" name="Shape 8">
          <a:extLst>
            <a:ext uri="{FF2B5EF4-FFF2-40B4-BE49-F238E27FC236}">
              <a16:creationId xmlns:a16="http://schemas.microsoft.com/office/drawing/2014/main" id="{00000000-0008-0000-0100-00005902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710" name="Shape 8">
          <a:extLst>
            <a:ext uri="{FF2B5EF4-FFF2-40B4-BE49-F238E27FC236}">
              <a16:creationId xmlns:a16="http://schemas.microsoft.com/office/drawing/2014/main" id="{00000000-0008-0000-0100-00005A02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711" name="Shape 8">
          <a:extLst>
            <a:ext uri="{FF2B5EF4-FFF2-40B4-BE49-F238E27FC236}">
              <a16:creationId xmlns:a16="http://schemas.microsoft.com/office/drawing/2014/main" id="{00000000-0008-0000-0100-00005B02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712" name="Shape 8">
          <a:extLst>
            <a:ext uri="{FF2B5EF4-FFF2-40B4-BE49-F238E27FC236}">
              <a16:creationId xmlns:a16="http://schemas.microsoft.com/office/drawing/2014/main" id="{00000000-0008-0000-0100-00005C02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713" name="Shape 8">
          <a:extLst>
            <a:ext uri="{FF2B5EF4-FFF2-40B4-BE49-F238E27FC236}">
              <a16:creationId xmlns:a16="http://schemas.microsoft.com/office/drawing/2014/main" id="{00000000-0008-0000-0100-00005D02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714" name="Shape 8">
          <a:extLst>
            <a:ext uri="{FF2B5EF4-FFF2-40B4-BE49-F238E27FC236}">
              <a16:creationId xmlns:a16="http://schemas.microsoft.com/office/drawing/2014/main" id="{00000000-0008-0000-0100-00005E02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715" name="Shape 8">
          <a:extLst>
            <a:ext uri="{FF2B5EF4-FFF2-40B4-BE49-F238E27FC236}">
              <a16:creationId xmlns:a16="http://schemas.microsoft.com/office/drawing/2014/main" id="{00000000-0008-0000-0100-00005F02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716" name="Shape 8">
          <a:extLst>
            <a:ext uri="{FF2B5EF4-FFF2-40B4-BE49-F238E27FC236}">
              <a16:creationId xmlns:a16="http://schemas.microsoft.com/office/drawing/2014/main" id="{00000000-0008-0000-0100-00006002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717" name="Shape 8">
          <a:extLst>
            <a:ext uri="{FF2B5EF4-FFF2-40B4-BE49-F238E27FC236}">
              <a16:creationId xmlns:a16="http://schemas.microsoft.com/office/drawing/2014/main" id="{00000000-0008-0000-0100-00006102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718" name="Shape 8">
          <a:extLst>
            <a:ext uri="{FF2B5EF4-FFF2-40B4-BE49-F238E27FC236}">
              <a16:creationId xmlns:a16="http://schemas.microsoft.com/office/drawing/2014/main" id="{00000000-0008-0000-0100-00006202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719" name="Shape 8">
          <a:extLst>
            <a:ext uri="{FF2B5EF4-FFF2-40B4-BE49-F238E27FC236}">
              <a16:creationId xmlns:a16="http://schemas.microsoft.com/office/drawing/2014/main" id="{00000000-0008-0000-0100-00006302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720" name="Shape 8">
          <a:extLst>
            <a:ext uri="{FF2B5EF4-FFF2-40B4-BE49-F238E27FC236}">
              <a16:creationId xmlns:a16="http://schemas.microsoft.com/office/drawing/2014/main" id="{00000000-0008-0000-0100-00006402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721" name="Shape 8">
          <a:extLst>
            <a:ext uri="{FF2B5EF4-FFF2-40B4-BE49-F238E27FC236}">
              <a16:creationId xmlns:a16="http://schemas.microsoft.com/office/drawing/2014/main" id="{00000000-0008-0000-0100-00006502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722" name="Shape 8">
          <a:extLst>
            <a:ext uri="{FF2B5EF4-FFF2-40B4-BE49-F238E27FC236}">
              <a16:creationId xmlns:a16="http://schemas.microsoft.com/office/drawing/2014/main" id="{00000000-0008-0000-0100-00006602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723" name="Shape 8">
          <a:extLst>
            <a:ext uri="{FF2B5EF4-FFF2-40B4-BE49-F238E27FC236}">
              <a16:creationId xmlns:a16="http://schemas.microsoft.com/office/drawing/2014/main" id="{00000000-0008-0000-0100-00006702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724" name="Shape 8">
          <a:extLst>
            <a:ext uri="{FF2B5EF4-FFF2-40B4-BE49-F238E27FC236}">
              <a16:creationId xmlns:a16="http://schemas.microsoft.com/office/drawing/2014/main" id="{00000000-0008-0000-0100-00006802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725" name="Shape 8">
          <a:extLst>
            <a:ext uri="{FF2B5EF4-FFF2-40B4-BE49-F238E27FC236}">
              <a16:creationId xmlns:a16="http://schemas.microsoft.com/office/drawing/2014/main" id="{00000000-0008-0000-0100-00006902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726" name="Shape 8">
          <a:extLst>
            <a:ext uri="{FF2B5EF4-FFF2-40B4-BE49-F238E27FC236}">
              <a16:creationId xmlns:a16="http://schemas.microsoft.com/office/drawing/2014/main" id="{00000000-0008-0000-0100-00006A02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727" name="Shape 8">
          <a:extLst>
            <a:ext uri="{FF2B5EF4-FFF2-40B4-BE49-F238E27FC236}">
              <a16:creationId xmlns:a16="http://schemas.microsoft.com/office/drawing/2014/main" id="{00000000-0008-0000-0100-00006B02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728" name="Shape 8">
          <a:extLst>
            <a:ext uri="{FF2B5EF4-FFF2-40B4-BE49-F238E27FC236}">
              <a16:creationId xmlns:a16="http://schemas.microsoft.com/office/drawing/2014/main" id="{00000000-0008-0000-0100-00006C02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729" name="Shape 8">
          <a:extLst>
            <a:ext uri="{FF2B5EF4-FFF2-40B4-BE49-F238E27FC236}">
              <a16:creationId xmlns:a16="http://schemas.microsoft.com/office/drawing/2014/main" id="{00000000-0008-0000-0100-00006D02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730" name="Shape 8">
          <a:extLst>
            <a:ext uri="{FF2B5EF4-FFF2-40B4-BE49-F238E27FC236}">
              <a16:creationId xmlns:a16="http://schemas.microsoft.com/office/drawing/2014/main" id="{00000000-0008-0000-0100-00006E02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731" name="Shape 8">
          <a:extLst>
            <a:ext uri="{FF2B5EF4-FFF2-40B4-BE49-F238E27FC236}">
              <a16:creationId xmlns:a16="http://schemas.microsoft.com/office/drawing/2014/main" id="{00000000-0008-0000-0100-00006F02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732" name="Shape 7">
          <a:extLst>
            <a:ext uri="{FF2B5EF4-FFF2-40B4-BE49-F238E27FC236}">
              <a16:creationId xmlns:a16="http://schemas.microsoft.com/office/drawing/2014/main" id="{00000000-0008-0000-0100-00007002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733" name="Shape 7">
          <a:extLst>
            <a:ext uri="{FF2B5EF4-FFF2-40B4-BE49-F238E27FC236}">
              <a16:creationId xmlns:a16="http://schemas.microsoft.com/office/drawing/2014/main" id="{00000000-0008-0000-0100-00007102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734" name="Shape 7">
          <a:extLst>
            <a:ext uri="{FF2B5EF4-FFF2-40B4-BE49-F238E27FC236}">
              <a16:creationId xmlns:a16="http://schemas.microsoft.com/office/drawing/2014/main" id="{00000000-0008-0000-0100-00007202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735" name="Shape 7">
          <a:extLst>
            <a:ext uri="{FF2B5EF4-FFF2-40B4-BE49-F238E27FC236}">
              <a16:creationId xmlns:a16="http://schemas.microsoft.com/office/drawing/2014/main" id="{00000000-0008-0000-0100-00007302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2736" name="Shape 7">
          <a:extLst>
            <a:ext uri="{FF2B5EF4-FFF2-40B4-BE49-F238E27FC236}">
              <a16:creationId xmlns:a16="http://schemas.microsoft.com/office/drawing/2014/main" id="{00000000-0008-0000-0100-00007402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2737" name="Shape 7">
          <a:extLst>
            <a:ext uri="{FF2B5EF4-FFF2-40B4-BE49-F238E27FC236}">
              <a16:creationId xmlns:a16="http://schemas.microsoft.com/office/drawing/2014/main" id="{00000000-0008-0000-0100-00007502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738" name="Shape 7">
          <a:extLst>
            <a:ext uri="{FF2B5EF4-FFF2-40B4-BE49-F238E27FC236}">
              <a16:creationId xmlns:a16="http://schemas.microsoft.com/office/drawing/2014/main" id="{00000000-0008-0000-0100-00007602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739" name="Shape 7">
          <a:extLst>
            <a:ext uri="{FF2B5EF4-FFF2-40B4-BE49-F238E27FC236}">
              <a16:creationId xmlns:a16="http://schemas.microsoft.com/office/drawing/2014/main" id="{00000000-0008-0000-0100-00007702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740" name="Shape 7">
          <a:extLst>
            <a:ext uri="{FF2B5EF4-FFF2-40B4-BE49-F238E27FC236}">
              <a16:creationId xmlns:a16="http://schemas.microsoft.com/office/drawing/2014/main" id="{00000000-0008-0000-0100-00007802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741" name="Shape 7">
          <a:extLst>
            <a:ext uri="{FF2B5EF4-FFF2-40B4-BE49-F238E27FC236}">
              <a16:creationId xmlns:a16="http://schemas.microsoft.com/office/drawing/2014/main" id="{00000000-0008-0000-0100-00007902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2742" name="Shape 7">
          <a:extLst>
            <a:ext uri="{FF2B5EF4-FFF2-40B4-BE49-F238E27FC236}">
              <a16:creationId xmlns:a16="http://schemas.microsoft.com/office/drawing/2014/main" id="{00000000-0008-0000-0100-00007A02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2743" name="Shape 7">
          <a:extLst>
            <a:ext uri="{FF2B5EF4-FFF2-40B4-BE49-F238E27FC236}">
              <a16:creationId xmlns:a16="http://schemas.microsoft.com/office/drawing/2014/main" id="{00000000-0008-0000-0100-00007B02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744" name="Shape 7">
          <a:extLst>
            <a:ext uri="{FF2B5EF4-FFF2-40B4-BE49-F238E27FC236}">
              <a16:creationId xmlns:a16="http://schemas.microsoft.com/office/drawing/2014/main" id="{00000000-0008-0000-0100-00007C02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745" name="Shape 7">
          <a:extLst>
            <a:ext uri="{FF2B5EF4-FFF2-40B4-BE49-F238E27FC236}">
              <a16:creationId xmlns:a16="http://schemas.microsoft.com/office/drawing/2014/main" id="{00000000-0008-0000-0100-00007D02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746" name="Shape 7">
          <a:extLst>
            <a:ext uri="{FF2B5EF4-FFF2-40B4-BE49-F238E27FC236}">
              <a16:creationId xmlns:a16="http://schemas.microsoft.com/office/drawing/2014/main" id="{00000000-0008-0000-0100-00007E02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747" name="Shape 7">
          <a:extLst>
            <a:ext uri="{FF2B5EF4-FFF2-40B4-BE49-F238E27FC236}">
              <a16:creationId xmlns:a16="http://schemas.microsoft.com/office/drawing/2014/main" id="{00000000-0008-0000-0100-00007F02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2748" name="Shape 7">
          <a:extLst>
            <a:ext uri="{FF2B5EF4-FFF2-40B4-BE49-F238E27FC236}">
              <a16:creationId xmlns:a16="http://schemas.microsoft.com/office/drawing/2014/main" id="{00000000-0008-0000-0100-00008002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2749" name="Shape 7">
          <a:extLst>
            <a:ext uri="{FF2B5EF4-FFF2-40B4-BE49-F238E27FC236}">
              <a16:creationId xmlns:a16="http://schemas.microsoft.com/office/drawing/2014/main" id="{00000000-0008-0000-0100-00008102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750" name="Shape 7">
          <a:extLst>
            <a:ext uri="{FF2B5EF4-FFF2-40B4-BE49-F238E27FC236}">
              <a16:creationId xmlns:a16="http://schemas.microsoft.com/office/drawing/2014/main" id="{00000000-0008-0000-0100-00008202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751" name="Shape 7">
          <a:extLst>
            <a:ext uri="{FF2B5EF4-FFF2-40B4-BE49-F238E27FC236}">
              <a16:creationId xmlns:a16="http://schemas.microsoft.com/office/drawing/2014/main" id="{00000000-0008-0000-0100-00008302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752" name="Shape 7">
          <a:extLst>
            <a:ext uri="{FF2B5EF4-FFF2-40B4-BE49-F238E27FC236}">
              <a16:creationId xmlns:a16="http://schemas.microsoft.com/office/drawing/2014/main" id="{00000000-0008-0000-0100-00008402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753" name="Shape 7">
          <a:extLst>
            <a:ext uri="{FF2B5EF4-FFF2-40B4-BE49-F238E27FC236}">
              <a16:creationId xmlns:a16="http://schemas.microsoft.com/office/drawing/2014/main" id="{00000000-0008-0000-0100-00008502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2754" name="Shape 7">
          <a:extLst>
            <a:ext uri="{FF2B5EF4-FFF2-40B4-BE49-F238E27FC236}">
              <a16:creationId xmlns:a16="http://schemas.microsoft.com/office/drawing/2014/main" id="{00000000-0008-0000-0100-00008602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2755" name="Shape 7">
          <a:extLst>
            <a:ext uri="{FF2B5EF4-FFF2-40B4-BE49-F238E27FC236}">
              <a16:creationId xmlns:a16="http://schemas.microsoft.com/office/drawing/2014/main" id="{00000000-0008-0000-0100-00008702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756" name="Shape 7">
          <a:extLst>
            <a:ext uri="{FF2B5EF4-FFF2-40B4-BE49-F238E27FC236}">
              <a16:creationId xmlns:a16="http://schemas.microsoft.com/office/drawing/2014/main" id="{00000000-0008-0000-0100-00008802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757" name="Shape 7">
          <a:extLst>
            <a:ext uri="{FF2B5EF4-FFF2-40B4-BE49-F238E27FC236}">
              <a16:creationId xmlns:a16="http://schemas.microsoft.com/office/drawing/2014/main" id="{00000000-0008-0000-0100-00008902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758" name="Shape 7">
          <a:extLst>
            <a:ext uri="{FF2B5EF4-FFF2-40B4-BE49-F238E27FC236}">
              <a16:creationId xmlns:a16="http://schemas.microsoft.com/office/drawing/2014/main" id="{00000000-0008-0000-0100-00008A02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759" name="Shape 7">
          <a:extLst>
            <a:ext uri="{FF2B5EF4-FFF2-40B4-BE49-F238E27FC236}">
              <a16:creationId xmlns:a16="http://schemas.microsoft.com/office/drawing/2014/main" id="{00000000-0008-0000-0100-00008B02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2760" name="Shape 7">
          <a:extLst>
            <a:ext uri="{FF2B5EF4-FFF2-40B4-BE49-F238E27FC236}">
              <a16:creationId xmlns:a16="http://schemas.microsoft.com/office/drawing/2014/main" id="{00000000-0008-0000-0100-00008C02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2761" name="Shape 7">
          <a:extLst>
            <a:ext uri="{FF2B5EF4-FFF2-40B4-BE49-F238E27FC236}">
              <a16:creationId xmlns:a16="http://schemas.microsoft.com/office/drawing/2014/main" id="{00000000-0008-0000-0100-00008D02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762" name="Shape 7">
          <a:extLst>
            <a:ext uri="{FF2B5EF4-FFF2-40B4-BE49-F238E27FC236}">
              <a16:creationId xmlns:a16="http://schemas.microsoft.com/office/drawing/2014/main" id="{00000000-0008-0000-0100-00008E02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763" name="Shape 7">
          <a:extLst>
            <a:ext uri="{FF2B5EF4-FFF2-40B4-BE49-F238E27FC236}">
              <a16:creationId xmlns:a16="http://schemas.microsoft.com/office/drawing/2014/main" id="{00000000-0008-0000-0100-00008F02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764" name="Shape 7">
          <a:extLst>
            <a:ext uri="{FF2B5EF4-FFF2-40B4-BE49-F238E27FC236}">
              <a16:creationId xmlns:a16="http://schemas.microsoft.com/office/drawing/2014/main" id="{00000000-0008-0000-0100-00009002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765" name="Shape 7">
          <a:extLst>
            <a:ext uri="{FF2B5EF4-FFF2-40B4-BE49-F238E27FC236}">
              <a16:creationId xmlns:a16="http://schemas.microsoft.com/office/drawing/2014/main" id="{00000000-0008-0000-0100-00009102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2766" name="Shape 7">
          <a:extLst>
            <a:ext uri="{FF2B5EF4-FFF2-40B4-BE49-F238E27FC236}">
              <a16:creationId xmlns:a16="http://schemas.microsoft.com/office/drawing/2014/main" id="{00000000-0008-0000-0100-00009202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2767" name="Shape 7">
          <a:extLst>
            <a:ext uri="{FF2B5EF4-FFF2-40B4-BE49-F238E27FC236}">
              <a16:creationId xmlns:a16="http://schemas.microsoft.com/office/drawing/2014/main" id="{00000000-0008-0000-0100-00009302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768" name="Shape 7">
          <a:extLst>
            <a:ext uri="{FF2B5EF4-FFF2-40B4-BE49-F238E27FC236}">
              <a16:creationId xmlns:a16="http://schemas.microsoft.com/office/drawing/2014/main" id="{00000000-0008-0000-0100-00009402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769" name="Shape 7">
          <a:extLst>
            <a:ext uri="{FF2B5EF4-FFF2-40B4-BE49-F238E27FC236}">
              <a16:creationId xmlns:a16="http://schemas.microsoft.com/office/drawing/2014/main" id="{00000000-0008-0000-0100-00009502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770" name="Shape 7">
          <a:extLst>
            <a:ext uri="{FF2B5EF4-FFF2-40B4-BE49-F238E27FC236}">
              <a16:creationId xmlns:a16="http://schemas.microsoft.com/office/drawing/2014/main" id="{00000000-0008-0000-0100-00009602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771" name="Shape 7">
          <a:extLst>
            <a:ext uri="{FF2B5EF4-FFF2-40B4-BE49-F238E27FC236}">
              <a16:creationId xmlns:a16="http://schemas.microsoft.com/office/drawing/2014/main" id="{00000000-0008-0000-0100-00009702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2772" name="Shape 7">
          <a:extLst>
            <a:ext uri="{FF2B5EF4-FFF2-40B4-BE49-F238E27FC236}">
              <a16:creationId xmlns:a16="http://schemas.microsoft.com/office/drawing/2014/main" id="{00000000-0008-0000-0100-00009802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2773" name="Shape 7">
          <a:extLst>
            <a:ext uri="{FF2B5EF4-FFF2-40B4-BE49-F238E27FC236}">
              <a16:creationId xmlns:a16="http://schemas.microsoft.com/office/drawing/2014/main" id="{00000000-0008-0000-0100-00009902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774" name="Shape 7">
          <a:extLst>
            <a:ext uri="{FF2B5EF4-FFF2-40B4-BE49-F238E27FC236}">
              <a16:creationId xmlns:a16="http://schemas.microsoft.com/office/drawing/2014/main" id="{00000000-0008-0000-0100-00009A02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775" name="Shape 7">
          <a:extLst>
            <a:ext uri="{FF2B5EF4-FFF2-40B4-BE49-F238E27FC236}">
              <a16:creationId xmlns:a16="http://schemas.microsoft.com/office/drawing/2014/main" id="{00000000-0008-0000-0100-00009B02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776" name="Shape 7">
          <a:extLst>
            <a:ext uri="{FF2B5EF4-FFF2-40B4-BE49-F238E27FC236}">
              <a16:creationId xmlns:a16="http://schemas.microsoft.com/office/drawing/2014/main" id="{00000000-0008-0000-0100-00009C02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777" name="Shape 7">
          <a:extLst>
            <a:ext uri="{FF2B5EF4-FFF2-40B4-BE49-F238E27FC236}">
              <a16:creationId xmlns:a16="http://schemas.microsoft.com/office/drawing/2014/main" id="{00000000-0008-0000-0100-00009D02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2778" name="Shape 7">
          <a:extLst>
            <a:ext uri="{FF2B5EF4-FFF2-40B4-BE49-F238E27FC236}">
              <a16:creationId xmlns:a16="http://schemas.microsoft.com/office/drawing/2014/main" id="{00000000-0008-0000-0100-00009E02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2779" name="Shape 7">
          <a:extLst>
            <a:ext uri="{FF2B5EF4-FFF2-40B4-BE49-F238E27FC236}">
              <a16:creationId xmlns:a16="http://schemas.microsoft.com/office/drawing/2014/main" id="{00000000-0008-0000-0100-00009F02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780" name="Shape 8">
          <a:extLst>
            <a:ext uri="{FF2B5EF4-FFF2-40B4-BE49-F238E27FC236}">
              <a16:creationId xmlns:a16="http://schemas.microsoft.com/office/drawing/2014/main" id="{00000000-0008-0000-0100-0000A002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781" name="Shape 8">
          <a:extLst>
            <a:ext uri="{FF2B5EF4-FFF2-40B4-BE49-F238E27FC236}">
              <a16:creationId xmlns:a16="http://schemas.microsoft.com/office/drawing/2014/main" id="{00000000-0008-0000-0100-0000A102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782" name="Shape 8">
          <a:extLst>
            <a:ext uri="{FF2B5EF4-FFF2-40B4-BE49-F238E27FC236}">
              <a16:creationId xmlns:a16="http://schemas.microsoft.com/office/drawing/2014/main" id="{00000000-0008-0000-0100-0000A202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783" name="Shape 8">
          <a:extLst>
            <a:ext uri="{FF2B5EF4-FFF2-40B4-BE49-F238E27FC236}">
              <a16:creationId xmlns:a16="http://schemas.microsoft.com/office/drawing/2014/main" id="{00000000-0008-0000-0100-0000A302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784" name="Shape 8">
          <a:extLst>
            <a:ext uri="{FF2B5EF4-FFF2-40B4-BE49-F238E27FC236}">
              <a16:creationId xmlns:a16="http://schemas.microsoft.com/office/drawing/2014/main" id="{00000000-0008-0000-0100-0000A402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785" name="Shape 8">
          <a:extLst>
            <a:ext uri="{FF2B5EF4-FFF2-40B4-BE49-F238E27FC236}">
              <a16:creationId xmlns:a16="http://schemas.microsoft.com/office/drawing/2014/main" id="{00000000-0008-0000-0100-0000A502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786" name="Shape 8">
          <a:extLst>
            <a:ext uri="{FF2B5EF4-FFF2-40B4-BE49-F238E27FC236}">
              <a16:creationId xmlns:a16="http://schemas.microsoft.com/office/drawing/2014/main" id="{00000000-0008-0000-0100-0000A602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787" name="Shape 8">
          <a:extLst>
            <a:ext uri="{FF2B5EF4-FFF2-40B4-BE49-F238E27FC236}">
              <a16:creationId xmlns:a16="http://schemas.microsoft.com/office/drawing/2014/main" id="{00000000-0008-0000-0100-0000A702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788" name="Shape 8">
          <a:extLst>
            <a:ext uri="{FF2B5EF4-FFF2-40B4-BE49-F238E27FC236}">
              <a16:creationId xmlns:a16="http://schemas.microsoft.com/office/drawing/2014/main" id="{00000000-0008-0000-0100-0000A802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789" name="Shape 8">
          <a:extLst>
            <a:ext uri="{FF2B5EF4-FFF2-40B4-BE49-F238E27FC236}">
              <a16:creationId xmlns:a16="http://schemas.microsoft.com/office/drawing/2014/main" id="{00000000-0008-0000-0100-0000A902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790" name="Shape 8">
          <a:extLst>
            <a:ext uri="{FF2B5EF4-FFF2-40B4-BE49-F238E27FC236}">
              <a16:creationId xmlns:a16="http://schemas.microsoft.com/office/drawing/2014/main" id="{00000000-0008-0000-0100-0000AA02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791" name="Shape 8">
          <a:extLst>
            <a:ext uri="{FF2B5EF4-FFF2-40B4-BE49-F238E27FC236}">
              <a16:creationId xmlns:a16="http://schemas.microsoft.com/office/drawing/2014/main" id="{00000000-0008-0000-0100-0000AB02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792" name="Shape 8">
          <a:extLst>
            <a:ext uri="{FF2B5EF4-FFF2-40B4-BE49-F238E27FC236}">
              <a16:creationId xmlns:a16="http://schemas.microsoft.com/office/drawing/2014/main" id="{00000000-0008-0000-0100-0000AC02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793" name="Shape 8">
          <a:extLst>
            <a:ext uri="{FF2B5EF4-FFF2-40B4-BE49-F238E27FC236}">
              <a16:creationId xmlns:a16="http://schemas.microsoft.com/office/drawing/2014/main" id="{00000000-0008-0000-0100-0000AD02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794" name="Shape 8">
          <a:extLst>
            <a:ext uri="{FF2B5EF4-FFF2-40B4-BE49-F238E27FC236}">
              <a16:creationId xmlns:a16="http://schemas.microsoft.com/office/drawing/2014/main" id="{00000000-0008-0000-0100-0000AE02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795" name="Shape 8">
          <a:extLst>
            <a:ext uri="{FF2B5EF4-FFF2-40B4-BE49-F238E27FC236}">
              <a16:creationId xmlns:a16="http://schemas.microsoft.com/office/drawing/2014/main" id="{00000000-0008-0000-0100-0000AF02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796" name="Shape 8">
          <a:extLst>
            <a:ext uri="{FF2B5EF4-FFF2-40B4-BE49-F238E27FC236}">
              <a16:creationId xmlns:a16="http://schemas.microsoft.com/office/drawing/2014/main" id="{00000000-0008-0000-0100-0000B002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797" name="Shape 8">
          <a:extLst>
            <a:ext uri="{FF2B5EF4-FFF2-40B4-BE49-F238E27FC236}">
              <a16:creationId xmlns:a16="http://schemas.microsoft.com/office/drawing/2014/main" id="{00000000-0008-0000-0100-0000B102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798" name="Shape 8">
          <a:extLst>
            <a:ext uri="{FF2B5EF4-FFF2-40B4-BE49-F238E27FC236}">
              <a16:creationId xmlns:a16="http://schemas.microsoft.com/office/drawing/2014/main" id="{00000000-0008-0000-0100-0000B202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799" name="Shape 8">
          <a:extLst>
            <a:ext uri="{FF2B5EF4-FFF2-40B4-BE49-F238E27FC236}">
              <a16:creationId xmlns:a16="http://schemas.microsoft.com/office/drawing/2014/main" id="{00000000-0008-0000-0100-0000B302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800" name="Shape 8">
          <a:extLst>
            <a:ext uri="{FF2B5EF4-FFF2-40B4-BE49-F238E27FC236}">
              <a16:creationId xmlns:a16="http://schemas.microsoft.com/office/drawing/2014/main" id="{00000000-0008-0000-0100-0000B402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801" name="Shape 8">
          <a:extLst>
            <a:ext uri="{FF2B5EF4-FFF2-40B4-BE49-F238E27FC236}">
              <a16:creationId xmlns:a16="http://schemas.microsoft.com/office/drawing/2014/main" id="{00000000-0008-0000-0100-0000B502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802" name="Shape 8">
          <a:extLst>
            <a:ext uri="{FF2B5EF4-FFF2-40B4-BE49-F238E27FC236}">
              <a16:creationId xmlns:a16="http://schemas.microsoft.com/office/drawing/2014/main" id="{00000000-0008-0000-0100-0000B602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803" name="Shape 8">
          <a:extLst>
            <a:ext uri="{FF2B5EF4-FFF2-40B4-BE49-F238E27FC236}">
              <a16:creationId xmlns:a16="http://schemas.microsoft.com/office/drawing/2014/main" id="{00000000-0008-0000-0100-0000B702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804" name="Shape 7">
          <a:extLst>
            <a:ext uri="{FF2B5EF4-FFF2-40B4-BE49-F238E27FC236}">
              <a16:creationId xmlns:a16="http://schemas.microsoft.com/office/drawing/2014/main" id="{00000000-0008-0000-0100-0000B802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805" name="Shape 7">
          <a:extLst>
            <a:ext uri="{FF2B5EF4-FFF2-40B4-BE49-F238E27FC236}">
              <a16:creationId xmlns:a16="http://schemas.microsoft.com/office/drawing/2014/main" id="{00000000-0008-0000-0100-0000B902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806" name="Shape 7">
          <a:extLst>
            <a:ext uri="{FF2B5EF4-FFF2-40B4-BE49-F238E27FC236}">
              <a16:creationId xmlns:a16="http://schemas.microsoft.com/office/drawing/2014/main" id="{00000000-0008-0000-0100-0000BA02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807" name="Shape 7">
          <a:extLst>
            <a:ext uri="{FF2B5EF4-FFF2-40B4-BE49-F238E27FC236}">
              <a16:creationId xmlns:a16="http://schemas.microsoft.com/office/drawing/2014/main" id="{00000000-0008-0000-0100-0000BB02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2808" name="Shape 7">
          <a:extLst>
            <a:ext uri="{FF2B5EF4-FFF2-40B4-BE49-F238E27FC236}">
              <a16:creationId xmlns:a16="http://schemas.microsoft.com/office/drawing/2014/main" id="{00000000-0008-0000-0100-0000BC02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2809" name="Shape 7">
          <a:extLst>
            <a:ext uri="{FF2B5EF4-FFF2-40B4-BE49-F238E27FC236}">
              <a16:creationId xmlns:a16="http://schemas.microsoft.com/office/drawing/2014/main" id="{00000000-0008-0000-0100-0000BD02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810" name="Shape 7">
          <a:extLst>
            <a:ext uri="{FF2B5EF4-FFF2-40B4-BE49-F238E27FC236}">
              <a16:creationId xmlns:a16="http://schemas.microsoft.com/office/drawing/2014/main" id="{00000000-0008-0000-0100-0000BE02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811" name="Shape 7">
          <a:extLst>
            <a:ext uri="{FF2B5EF4-FFF2-40B4-BE49-F238E27FC236}">
              <a16:creationId xmlns:a16="http://schemas.microsoft.com/office/drawing/2014/main" id="{00000000-0008-0000-0100-0000BF02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812" name="Shape 7">
          <a:extLst>
            <a:ext uri="{FF2B5EF4-FFF2-40B4-BE49-F238E27FC236}">
              <a16:creationId xmlns:a16="http://schemas.microsoft.com/office/drawing/2014/main" id="{00000000-0008-0000-0100-0000C002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813" name="Shape 7">
          <a:extLst>
            <a:ext uri="{FF2B5EF4-FFF2-40B4-BE49-F238E27FC236}">
              <a16:creationId xmlns:a16="http://schemas.microsoft.com/office/drawing/2014/main" id="{00000000-0008-0000-0100-0000C102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2814" name="Shape 7">
          <a:extLst>
            <a:ext uri="{FF2B5EF4-FFF2-40B4-BE49-F238E27FC236}">
              <a16:creationId xmlns:a16="http://schemas.microsoft.com/office/drawing/2014/main" id="{00000000-0008-0000-0100-0000C202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2815" name="Shape 7">
          <a:extLst>
            <a:ext uri="{FF2B5EF4-FFF2-40B4-BE49-F238E27FC236}">
              <a16:creationId xmlns:a16="http://schemas.microsoft.com/office/drawing/2014/main" id="{00000000-0008-0000-0100-0000C302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816" name="Shape 7">
          <a:extLst>
            <a:ext uri="{FF2B5EF4-FFF2-40B4-BE49-F238E27FC236}">
              <a16:creationId xmlns:a16="http://schemas.microsoft.com/office/drawing/2014/main" id="{00000000-0008-0000-0100-0000C402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817" name="Shape 7">
          <a:extLst>
            <a:ext uri="{FF2B5EF4-FFF2-40B4-BE49-F238E27FC236}">
              <a16:creationId xmlns:a16="http://schemas.microsoft.com/office/drawing/2014/main" id="{00000000-0008-0000-0100-0000C502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818" name="Shape 7">
          <a:extLst>
            <a:ext uri="{FF2B5EF4-FFF2-40B4-BE49-F238E27FC236}">
              <a16:creationId xmlns:a16="http://schemas.microsoft.com/office/drawing/2014/main" id="{00000000-0008-0000-0100-0000C602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819" name="Shape 7">
          <a:extLst>
            <a:ext uri="{FF2B5EF4-FFF2-40B4-BE49-F238E27FC236}">
              <a16:creationId xmlns:a16="http://schemas.microsoft.com/office/drawing/2014/main" id="{00000000-0008-0000-0100-0000C702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2820" name="Shape 7">
          <a:extLst>
            <a:ext uri="{FF2B5EF4-FFF2-40B4-BE49-F238E27FC236}">
              <a16:creationId xmlns:a16="http://schemas.microsoft.com/office/drawing/2014/main" id="{00000000-0008-0000-0100-0000C802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2821" name="Shape 7">
          <a:extLst>
            <a:ext uri="{FF2B5EF4-FFF2-40B4-BE49-F238E27FC236}">
              <a16:creationId xmlns:a16="http://schemas.microsoft.com/office/drawing/2014/main" id="{00000000-0008-0000-0100-0000C902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822" name="Shape 7">
          <a:extLst>
            <a:ext uri="{FF2B5EF4-FFF2-40B4-BE49-F238E27FC236}">
              <a16:creationId xmlns:a16="http://schemas.microsoft.com/office/drawing/2014/main" id="{00000000-0008-0000-0100-0000CA02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823" name="Shape 7">
          <a:extLst>
            <a:ext uri="{FF2B5EF4-FFF2-40B4-BE49-F238E27FC236}">
              <a16:creationId xmlns:a16="http://schemas.microsoft.com/office/drawing/2014/main" id="{00000000-0008-0000-0100-0000CB02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824" name="Shape 7">
          <a:extLst>
            <a:ext uri="{FF2B5EF4-FFF2-40B4-BE49-F238E27FC236}">
              <a16:creationId xmlns:a16="http://schemas.microsoft.com/office/drawing/2014/main" id="{00000000-0008-0000-0100-0000CC02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825" name="Shape 7">
          <a:extLst>
            <a:ext uri="{FF2B5EF4-FFF2-40B4-BE49-F238E27FC236}">
              <a16:creationId xmlns:a16="http://schemas.microsoft.com/office/drawing/2014/main" id="{00000000-0008-0000-0100-0000CD02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2826" name="Shape 7">
          <a:extLst>
            <a:ext uri="{FF2B5EF4-FFF2-40B4-BE49-F238E27FC236}">
              <a16:creationId xmlns:a16="http://schemas.microsoft.com/office/drawing/2014/main" id="{00000000-0008-0000-0100-0000CE02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2827" name="Shape 7">
          <a:extLst>
            <a:ext uri="{FF2B5EF4-FFF2-40B4-BE49-F238E27FC236}">
              <a16:creationId xmlns:a16="http://schemas.microsoft.com/office/drawing/2014/main" id="{00000000-0008-0000-0100-0000CF02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828" name="Shape 8">
          <a:extLst>
            <a:ext uri="{FF2B5EF4-FFF2-40B4-BE49-F238E27FC236}">
              <a16:creationId xmlns:a16="http://schemas.microsoft.com/office/drawing/2014/main" id="{00000000-0008-0000-0100-0000D002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829" name="Shape 8">
          <a:extLst>
            <a:ext uri="{FF2B5EF4-FFF2-40B4-BE49-F238E27FC236}">
              <a16:creationId xmlns:a16="http://schemas.microsoft.com/office/drawing/2014/main" id="{00000000-0008-0000-0100-0000D102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830" name="Shape 8">
          <a:extLst>
            <a:ext uri="{FF2B5EF4-FFF2-40B4-BE49-F238E27FC236}">
              <a16:creationId xmlns:a16="http://schemas.microsoft.com/office/drawing/2014/main" id="{00000000-0008-0000-0100-0000D202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831" name="Shape 8">
          <a:extLst>
            <a:ext uri="{FF2B5EF4-FFF2-40B4-BE49-F238E27FC236}">
              <a16:creationId xmlns:a16="http://schemas.microsoft.com/office/drawing/2014/main" id="{00000000-0008-0000-0100-0000D302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832" name="Shape 8">
          <a:extLst>
            <a:ext uri="{FF2B5EF4-FFF2-40B4-BE49-F238E27FC236}">
              <a16:creationId xmlns:a16="http://schemas.microsoft.com/office/drawing/2014/main" id="{00000000-0008-0000-0100-0000D402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833" name="Shape 8">
          <a:extLst>
            <a:ext uri="{FF2B5EF4-FFF2-40B4-BE49-F238E27FC236}">
              <a16:creationId xmlns:a16="http://schemas.microsoft.com/office/drawing/2014/main" id="{00000000-0008-0000-0100-0000D502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834" name="Shape 8">
          <a:extLst>
            <a:ext uri="{FF2B5EF4-FFF2-40B4-BE49-F238E27FC236}">
              <a16:creationId xmlns:a16="http://schemas.microsoft.com/office/drawing/2014/main" id="{00000000-0008-0000-0100-0000D602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835" name="Shape 8">
          <a:extLst>
            <a:ext uri="{FF2B5EF4-FFF2-40B4-BE49-F238E27FC236}">
              <a16:creationId xmlns:a16="http://schemas.microsoft.com/office/drawing/2014/main" id="{00000000-0008-0000-0100-0000D702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836" name="Shape 8">
          <a:extLst>
            <a:ext uri="{FF2B5EF4-FFF2-40B4-BE49-F238E27FC236}">
              <a16:creationId xmlns:a16="http://schemas.microsoft.com/office/drawing/2014/main" id="{00000000-0008-0000-0100-0000D802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837" name="Shape 8">
          <a:extLst>
            <a:ext uri="{FF2B5EF4-FFF2-40B4-BE49-F238E27FC236}">
              <a16:creationId xmlns:a16="http://schemas.microsoft.com/office/drawing/2014/main" id="{00000000-0008-0000-0100-0000D902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838" name="Shape 8">
          <a:extLst>
            <a:ext uri="{FF2B5EF4-FFF2-40B4-BE49-F238E27FC236}">
              <a16:creationId xmlns:a16="http://schemas.microsoft.com/office/drawing/2014/main" id="{00000000-0008-0000-0100-0000DA02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839" name="Shape 8">
          <a:extLst>
            <a:ext uri="{FF2B5EF4-FFF2-40B4-BE49-F238E27FC236}">
              <a16:creationId xmlns:a16="http://schemas.microsoft.com/office/drawing/2014/main" id="{00000000-0008-0000-0100-0000DB02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840" name="Shape 8">
          <a:extLst>
            <a:ext uri="{FF2B5EF4-FFF2-40B4-BE49-F238E27FC236}">
              <a16:creationId xmlns:a16="http://schemas.microsoft.com/office/drawing/2014/main" id="{00000000-0008-0000-0100-0000DC02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841" name="Shape 8">
          <a:extLst>
            <a:ext uri="{FF2B5EF4-FFF2-40B4-BE49-F238E27FC236}">
              <a16:creationId xmlns:a16="http://schemas.microsoft.com/office/drawing/2014/main" id="{00000000-0008-0000-0100-0000DD02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842" name="Shape 8">
          <a:extLst>
            <a:ext uri="{FF2B5EF4-FFF2-40B4-BE49-F238E27FC236}">
              <a16:creationId xmlns:a16="http://schemas.microsoft.com/office/drawing/2014/main" id="{00000000-0008-0000-0100-0000DE02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843" name="Shape 8">
          <a:extLst>
            <a:ext uri="{FF2B5EF4-FFF2-40B4-BE49-F238E27FC236}">
              <a16:creationId xmlns:a16="http://schemas.microsoft.com/office/drawing/2014/main" id="{00000000-0008-0000-0100-0000DF02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844" name="Shape 8">
          <a:extLst>
            <a:ext uri="{FF2B5EF4-FFF2-40B4-BE49-F238E27FC236}">
              <a16:creationId xmlns:a16="http://schemas.microsoft.com/office/drawing/2014/main" id="{00000000-0008-0000-0100-0000E002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845" name="Shape 8">
          <a:extLst>
            <a:ext uri="{FF2B5EF4-FFF2-40B4-BE49-F238E27FC236}">
              <a16:creationId xmlns:a16="http://schemas.microsoft.com/office/drawing/2014/main" id="{00000000-0008-0000-0100-0000E102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846" name="Shape 8">
          <a:extLst>
            <a:ext uri="{FF2B5EF4-FFF2-40B4-BE49-F238E27FC236}">
              <a16:creationId xmlns:a16="http://schemas.microsoft.com/office/drawing/2014/main" id="{00000000-0008-0000-0100-0000E202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847" name="Shape 8">
          <a:extLst>
            <a:ext uri="{FF2B5EF4-FFF2-40B4-BE49-F238E27FC236}">
              <a16:creationId xmlns:a16="http://schemas.microsoft.com/office/drawing/2014/main" id="{00000000-0008-0000-0100-0000E302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848" name="Shape 8">
          <a:extLst>
            <a:ext uri="{FF2B5EF4-FFF2-40B4-BE49-F238E27FC236}">
              <a16:creationId xmlns:a16="http://schemas.microsoft.com/office/drawing/2014/main" id="{00000000-0008-0000-0100-0000E402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849" name="Shape 8">
          <a:extLst>
            <a:ext uri="{FF2B5EF4-FFF2-40B4-BE49-F238E27FC236}">
              <a16:creationId xmlns:a16="http://schemas.microsoft.com/office/drawing/2014/main" id="{00000000-0008-0000-0100-0000E502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850" name="Shape 8">
          <a:extLst>
            <a:ext uri="{FF2B5EF4-FFF2-40B4-BE49-F238E27FC236}">
              <a16:creationId xmlns:a16="http://schemas.microsoft.com/office/drawing/2014/main" id="{00000000-0008-0000-0100-0000E602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851" name="Shape 8">
          <a:extLst>
            <a:ext uri="{FF2B5EF4-FFF2-40B4-BE49-F238E27FC236}">
              <a16:creationId xmlns:a16="http://schemas.microsoft.com/office/drawing/2014/main" id="{00000000-0008-0000-0100-0000E702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852" name="Shape 8">
          <a:extLst>
            <a:ext uri="{FF2B5EF4-FFF2-40B4-BE49-F238E27FC236}">
              <a16:creationId xmlns:a16="http://schemas.microsoft.com/office/drawing/2014/main" id="{00000000-0008-0000-0100-0000E802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853" name="Shape 8">
          <a:extLst>
            <a:ext uri="{FF2B5EF4-FFF2-40B4-BE49-F238E27FC236}">
              <a16:creationId xmlns:a16="http://schemas.microsoft.com/office/drawing/2014/main" id="{00000000-0008-0000-0100-0000E902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854" name="Shape 8">
          <a:extLst>
            <a:ext uri="{FF2B5EF4-FFF2-40B4-BE49-F238E27FC236}">
              <a16:creationId xmlns:a16="http://schemas.microsoft.com/office/drawing/2014/main" id="{00000000-0008-0000-0100-0000EA02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855" name="Shape 8">
          <a:extLst>
            <a:ext uri="{FF2B5EF4-FFF2-40B4-BE49-F238E27FC236}">
              <a16:creationId xmlns:a16="http://schemas.microsoft.com/office/drawing/2014/main" id="{00000000-0008-0000-0100-0000EB02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856" name="Shape 8">
          <a:extLst>
            <a:ext uri="{FF2B5EF4-FFF2-40B4-BE49-F238E27FC236}">
              <a16:creationId xmlns:a16="http://schemas.microsoft.com/office/drawing/2014/main" id="{00000000-0008-0000-0100-0000EC02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857" name="Shape 8">
          <a:extLst>
            <a:ext uri="{FF2B5EF4-FFF2-40B4-BE49-F238E27FC236}">
              <a16:creationId xmlns:a16="http://schemas.microsoft.com/office/drawing/2014/main" id="{00000000-0008-0000-0100-0000ED02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858" name="Shape 8">
          <a:extLst>
            <a:ext uri="{FF2B5EF4-FFF2-40B4-BE49-F238E27FC236}">
              <a16:creationId xmlns:a16="http://schemas.microsoft.com/office/drawing/2014/main" id="{00000000-0008-0000-0100-0000EE02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859" name="Shape 8">
          <a:extLst>
            <a:ext uri="{FF2B5EF4-FFF2-40B4-BE49-F238E27FC236}">
              <a16:creationId xmlns:a16="http://schemas.microsoft.com/office/drawing/2014/main" id="{00000000-0008-0000-0100-0000EF02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860" name="Shape 8">
          <a:extLst>
            <a:ext uri="{FF2B5EF4-FFF2-40B4-BE49-F238E27FC236}">
              <a16:creationId xmlns:a16="http://schemas.microsoft.com/office/drawing/2014/main" id="{00000000-0008-0000-0100-0000F002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861" name="Shape 8">
          <a:extLst>
            <a:ext uri="{FF2B5EF4-FFF2-40B4-BE49-F238E27FC236}">
              <a16:creationId xmlns:a16="http://schemas.microsoft.com/office/drawing/2014/main" id="{00000000-0008-0000-0100-0000F102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862" name="Shape 8">
          <a:extLst>
            <a:ext uri="{FF2B5EF4-FFF2-40B4-BE49-F238E27FC236}">
              <a16:creationId xmlns:a16="http://schemas.microsoft.com/office/drawing/2014/main" id="{00000000-0008-0000-0100-0000F202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863" name="Shape 8">
          <a:extLst>
            <a:ext uri="{FF2B5EF4-FFF2-40B4-BE49-F238E27FC236}">
              <a16:creationId xmlns:a16="http://schemas.microsoft.com/office/drawing/2014/main" id="{00000000-0008-0000-0100-0000F302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864" name="Shape 8">
          <a:extLst>
            <a:ext uri="{FF2B5EF4-FFF2-40B4-BE49-F238E27FC236}">
              <a16:creationId xmlns:a16="http://schemas.microsoft.com/office/drawing/2014/main" id="{00000000-0008-0000-0100-0000F402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865" name="Shape 8">
          <a:extLst>
            <a:ext uri="{FF2B5EF4-FFF2-40B4-BE49-F238E27FC236}">
              <a16:creationId xmlns:a16="http://schemas.microsoft.com/office/drawing/2014/main" id="{00000000-0008-0000-0100-0000F502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866" name="Shape 8">
          <a:extLst>
            <a:ext uri="{FF2B5EF4-FFF2-40B4-BE49-F238E27FC236}">
              <a16:creationId xmlns:a16="http://schemas.microsoft.com/office/drawing/2014/main" id="{00000000-0008-0000-0100-0000F602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867" name="Shape 8">
          <a:extLst>
            <a:ext uri="{FF2B5EF4-FFF2-40B4-BE49-F238E27FC236}">
              <a16:creationId xmlns:a16="http://schemas.microsoft.com/office/drawing/2014/main" id="{00000000-0008-0000-0100-0000F702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868" name="Shape 8">
          <a:extLst>
            <a:ext uri="{FF2B5EF4-FFF2-40B4-BE49-F238E27FC236}">
              <a16:creationId xmlns:a16="http://schemas.microsoft.com/office/drawing/2014/main" id="{00000000-0008-0000-0100-0000F802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869" name="Shape 8">
          <a:extLst>
            <a:ext uri="{FF2B5EF4-FFF2-40B4-BE49-F238E27FC236}">
              <a16:creationId xmlns:a16="http://schemas.microsoft.com/office/drawing/2014/main" id="{00000000-0008-0000-0100-0000F902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870" name="Shape 8">
          <a:extLst>
            <a:ext uri="{FF2B5EF4-FFF2-40B4-BE49-F238E27FC236}">
              <a16:creationId xmlns:a16="http://schemas.microsoft.com/office/drawing/2014/main" id="{00000000-0008-0000-0100-0000FA02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871" name="Shape 8">
          <a:extLst>
            <a:ext uri="{FF2B5EF4-FFF2-40B4-BE49-F238E27FC236}">
              <a16:creationId xmlns:a16="http://schemas.microsoft.com/office/drawing/2014/main" id="{00000000-0008-0000-0100-0000FB02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872" name="Shape 8">
          <a:extLst>
            <a:ext uri="{FF2B5EF4-FFF2-40B4-BE49-F238E27FC236}">
              <a16:creationId xmlns:a16="http://schemas.microsoft.com/office/drawing/2014/main" id="{00000000-0008-0000-0100-0000FC02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873" name="Shape 8">
          <a:extLst>
            <a:ext uri="{FF2B5EF4-FFF2-40B4-BE49-F238E27FC236}">
              <a16:creationId xmlns:a16="http://schemas.microsoft.com/office/drawing/2014/main" id="{00000000-0008-0000-0100-0000FD02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874" name="Shape 8">
          <a:extLst>
            <a:ext uri="{FF2B5EF4-FFF2-40B4-BE49-F238E27FC236}">
              <a16:creationId xmlns:a16="http://schemas.microsoft.com/office/drawing/2014/main" id="{00000000-0008-0000-0100-0000FE02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875" name="Shape 8">
          <a:extLst>
            <a:ext uri="{FF2B5EF4-FFF2-40B4-BE49-F238E27FC236}">
              <a16:creationId xmlns:a16="http://schemas.microsoft.com/office/drawing/2014/main" id="{00000000-0008-0000-0100-0000FF02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876" name="Shape 8">
          <a:extLst>
            <a:ext uri="{FF2B5EF4-FFF2-40B4-BE49-F238E27FC236}">
              <a16:creationId xmlns:a16="http://schemas.microsoft.com/office/drawing/2014/main" id="{00000000-0008-0000-0100-00000003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877" name="Shape 8">
          <a:extLst>
            <a:ext uri="{FF2B5EF4-FFF2-40B4-BE49-F238E27FC236}">
              <a16:creationId xmlns:a16="http://schemas.microsoft.com/office/drawing/2014/main" id="{00000000-0008-0000-0100-00000103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878" name="Shape 8">
          <a:extLst>
            <a:ext uri="{FF2B5EF4-FFF2-40B4-BE49-F238E27FC236}">
              <a16:creationId xmlns:a16="http://schemas.microsoft.com/office/drawing/2014/main" id="{00000000-0008-0000-0100-00000203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879" name="Shape 8">
          <a:extLst>
            <a:ext uri="{FF2B5EF4-FFF2-40B4-BE49-F238E27FC236}">
              <a16:creationId xmlns:a16="http://schemas.microsoft.com/office/drawing/2014/main" id="{00000000-0008-0000-0100-00000303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880" name="Shape 8">
          <a:extLst>
            <a:ext uri="{FF2B5EF4-FFF2-40B4-BE49-F238E27FC236}">
              <a16:creationId xmlns:a16="http://schemas.microsoft.com/office/drawing/2014/main" id="{00000000-0008-0000-0100-00000403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881" name="Shape 8">
          <a:extLst>
            <a:ext uri="{FF2B5EF4-FFF2-40B4-BE49-F238E27FC236}">
              <a16:creationId xmlns:a16="http://schemas.microsoft.com/office/drawing/2014/main" id="{00000000-0008-0000-0100-00000503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882" name="Shape 8">
          <a:extLst>
            <a:ext uri="{FF2B5EF4-FFF2-40B4-BE49-F238E27FC236}">
              <a16:creationId xmlns:a16="http://schemas.microsoft.com/office/drawing/2014/main" id="{00000000-0008-0000-0100-00000603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883" name="Shape 8">
          <a:extLst>
            <a:ext uri="{FF2B5EF4-FFF2-40B4-BE49-F238E27FC236}">
              <a16:creationId xmlns:a16="http://schemas.microsoft.com/office/drawing/2014/main" id="{00000000-0008-0000-0100-00000703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884" name="Shape 8">
          <a:extLst>
            <a:ext uri="{FF2B5EF4-FFF2-40B4-BE49-F238E27FC236}">
              <a16:creationId xmlns:a16="http://schemas.microsoft.com/office/drawing/2014/main" id="{00000000-0008-0000-0100-00000803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885" name="Shape 8">
          <a:extLst>
            <a:ext uri="{FF2B5EF4-FFF2-40B4-BE49-F238E27FC236}">
              <a16:creationId xmlns:a16="http://schemas.microsoft.com/office/drawing/2014/main" id="{00000000-0008-0000-0100-00000903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886" name="Shape 8">
          <a:extLst>
            <a:ext uri="{FF2B5EF4-FFF2-40B4-BE49-F238E27FC236}">
              <a16:creationId xmlns:a16="http://schemas.microsoft.com/office/drawing/2014/main" id="{00000000-0008-0000-0100-00000A03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887" name="Shape 8">
          <a:extLst>
            <a:ext uri="{FF2B5EF4-FFF2-40B4-BE49-F238E27FC236}">
              <a16:creationId xmlns:a16="http://schemas.microsoft.com/office/drawing/2014/main" id="{00000000-0008-0000-0100-00000B03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888" name="Shape 8">
          <a:extLst>
            <a:ext uri="{FF2B5EF4-FFF2-40B4-BE49-F238E27FC236}">
              <a16:creationId xmlns:a16="http://schemas.microsoft.com/office/drawing/2014/main" id="{00000000-0008-0000-0100-00000C03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889" name="Shape 8">
          <a:extLst>
            <a:ext uri="{FF2B5EF4-FFF2-40B4-BE49-F238E27FC236}">
              <a16:creationId xmlns:a16="http://schemas.microsoft.com/office/drawing/2014/main" id="{00000000-0008-0000-0100-00000D03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890" name="Shape 8">
          <a:extLst>
            <a:ext uri="{FF2B5EF4-FFF2-40B4-BE49-F238E27FC236}">
              <a16:creationId xmlns:a16="http://schemas.microsoft.com/office/drawing/2014/main" id="{00000000-0008-0000-0100-00000E03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891" name="Shape 8">
          <a:extLst>
            <a:ext uri="{FF2B5EF4-FFF2-40B4-BE49-F238E27FC236}">
              <a16:creationId xmlns:a16="http://schemas.microsoft.com/office/drawing/2014/main" id="{00000000-0008-0000-0100-00000F03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892" name="Shape 8">
          <a:extLst>
            <a:ext uri="{FF2B5EF4-FFF2-40B4-BE49-F238E27FC236}">
              <a16:creationId xmlns:a16="http://schemas.microsoft.com/office/drawing/2014/main" id="{00000000-0008-0000-0100-00001003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893" name="Shape 8">
          <a:extLst>
            <a:ext uri="{FF2B5EF4-FFF2-40B4-BE49-F238E27FC236}">
              <a16:creationId xmlns:a16="http://schemas.microsoft.com/office/drawing/2014/main" id="{00000000-0008-0000-0100-00001103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894" name="Shape 8">
          <a:extLst>
            <a:ext uri="{FF2B5EF4-FFF2-40B4-BE49-F238E27FC236}">
              <a16:creationId xmlns:a16="http://schemas.microsoft.com/office/drawing/2014/main" id="{00000000-0008-0000-0100-00001203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895" name="Shape 8">
          <a:extLst>
            <a:ext uri="{FF2B5EF4-FFF2-40B4-BE49-F238E27FC236}">
              <a16:creationId xmlns:a16="http://schemas.microsoft.com/office/drawing/2014/main" id="{00000000-0008-0000-0100-00001303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896" name="Shape 8">
          <a:extLst>
            <a:ext uri="{FF2B5EF4-FFF2-40B4-BE49-F238E27FC236}">
              <a16:creationId xmlns:a16="http://schemas.microsoft.com/office/drawing/2014/main" id="{00000000-0008-0000-0100-00001403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897" name="Shape 8">
          <a:extLst>
            <a:ext uri="{FF2B5EF4-FFF2-40B4-BE49-F238E27FC236}">
              <a16:creationId xmlns:a16="http://schemas.microsoft.com/office/drawing/2014/main" id="{00000000-0008-0000-0100-00001503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898" name="Shape 8">
          <a:extLst>
            <a:ext uri="{FF2B5EF4-FFF2-40B4-BE49-F238E27FC236}">
              <a16:creationId xmlns:a16="http://schemas.microsoft.com/office/drawing/2014/main" id="{00000000-0008-0000-0100-00001603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899" name="Shape 8">
          <a:extLst>
            <a:ext uri="{FF2B5EF4-FFF2-40B4-BE49-F238E27FC236}">
              <a16:creationId xmlns:a16="http://schemas.microsoft.com/office/drawing/2014/main" id="{00000000-0008-0000-0100-00001703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900" name="Shape 8">
          <a:extLst>
            <a:ext uri="{FF2B5EF4-FFF2-40B4-BE49-F238E27FC236}">
              <a16:creationId xmlns:a16="http://schemas.microsoft.com/office/drawing/2014/main" id="{00000000-0008-0000-0100-00001803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901" name="Shape 8">
          <a:extLst>
            <a:ext uri="{FF2B5EF4-FFF2-40B4-BE49-F238E27FC236}">
              <a16:creationId xmlns:a16="http://schemas.microsoft.com/office/drawing/2014/main" id="{00000000-0008-0000-0100-00001903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902" name="Shape 8">
          <a:extLst>
            <a:ext uri="{FF2B5EF4-FFF2-40B4-BE49-F238E27FC236}">
              <a16:creationId xmlns:a16="http://schemas.microsoft.com/office/drawing/2014/main" id="{00000000-0008-0000-0100-00001A03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903" name="Shape 8">
          <a:extLst>
            <a:ext uri="{FF2B5EF4-FFF2-40B4-BE49-F238E27FC236}">
              <a16:creationId xmlns:a16="http://schemas.microsoft.com/office/drawing/2014/main" id="{00000000-0008-0000-0100-00001B03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904" name="Shape 8">
          <a:extLst>
            <a:ext uri="{FF2B5EF4-FFF2-40B4-BE49-F238E27FC236}">
              <a16:creationId xmlns:a16="http://schemas.microsoft.com/office/drawing/2014/main" id="{00000000-0008-0000-0100-00001C03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905" name="Shape 8">
          <a:extLst>
            <a:ext uri="{FF2B5EF4-FFF2-40B4-BE49-F238E27FC236}">
              <a16:creationId xmlns:a16="http://schemas.microsoft.com/office/drawing/2014/main" id="{00000000-0008-0000-0100-00001D03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906" name="Shape 8">
          <a:extLst>
            <a:ext uri="{FF2B5EF4-FFF2-40B4-BE49-F238E27FC236}">
              <a16:creationId xmlns:a16="http://schemas.microsoft.com/office/drawing/2014/main" id="{00000000-0008-0000-0100-00001E03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907" name="Shape 8">
          <a:extLst>
            <a:ext uri="{FF2B5EF4-FFF2-40B4-BE49-F238E27FC236}">
              <a16:creationId xmlns:a16="http://schemas.microsoft.com/office/drawing/2014/main" id="{00000000-0008-0000-0100-00001F03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908" name="Shape 8">
          <a:extLst>
            <a:ext uri="{FF2B5EF4-FFF2-40B4-BE49-F238E27FC236}">
              <a16:creationId xmlns:a16="http://schemas.microsoft.com/office/drawing/2014/main" id="{00000000-0008-0000-0100-00002003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909" name="Shape 8">
          <a:extLst>
            <a:ext uri="{FF2B5EF4-FFF2-40B4-BE49-F238E27FC236}">
              <a16:creationId xmlns:a16="http://schemas.microsoft.com/office/drawing/2014/main" id="{00000000-0008-0000-0100-00002103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910" name="Shape 8">
          <a:extLst>
            <a:ext uri="{FF2B5EF4-FFF2-40B4-BE49-F238E27FC236}">
              <a16:creationId xmlns:a16="http://schemas.microsoft.com/office/drawing/2014/main" id="{00000000-0008-0000-0100-00002203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911" name="Shape 8">
          <a:extLst>
            <a:ext uri="{FF2B5EF4-FFF2-40B4-BE49-F238E27FC236}">
              <a16:creationId xmlns:a16="http://schemas.microsoft.com/office/drawing/2014/main" id="{00000000-0008-0000-0100-00002303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912" name="Shape 8">
          <a:extLst>
            <a:ext uri="{FF2B5EF4-FFF2-40B4-BE49-F238E27FC236}">
              <a16:creationId xmlns:a16="http://schemas.microsoft.com/office/drawing/2014/main" id="{00000000-0008-0000-0100-00002403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913" name="Shape 8">
          <a:extLst>
            <a:ext uri="{FF2B5EF4-FFF2-40B4-BE49-F238E27FC236}">
              <a16:creationId xmlns:a16="http://schemas.microsoft.com/office/drawing/2014/main" id="{00000000-0008-0000-0100-00002503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914" name="Shape 8">
          <a:extLst>
            <a:ext uri="{FF2B5EF4-FFF2-40B4-BE49-F238E27FC236}">
              <a16:creationId xmlns:a16="http://schemas.microsoft.com/office/drawing/2014/main" id="{00000000-0008-0000-0100-00002603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915" name="Shape 8">
          <a:extLst>
            <a:ext uri="{FF2B5EF4-FFF2-40B4-BE49-F238E27FC236}">
              <a16:creationId xmlns:a16="http://schemas.microsoft.com/office/drawing/2014/main" id="{00000000-0008-0000-0100-00002703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916" name="Shape 8">
          <a:extLst>
            <a:ext uri="{FF2B5EF4-FFF2-40B4-BE49-F238E27FC236}">
              <a16:creationId xmlns:a16="http://schemas.microsoft.com/office/drawing/2014/main" id="{00000000-0008-0000-0100-00002803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917" name="Shape 8">
          <a:extLst>
            <a:ext uri="{FF2B5EF4-FFF2-40B4-BE49-F238E27FC236}">
              <a16:creationId xmlns:a16="http://schemas.microsoft.com/office/drawing/2014/main" id="{00000000-0008-0000-0100-00002903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918" name="Shape 8">
          <a:extLst>
            <a:ext uri="{FF2B5EF4-FFF2-40B4-BE49-F238E27FC236}">
              <a16:creationId xmlns:a16="http://schemas.microsoft.com/office/drawing/2014/main" id="{00000000-0008-0000-0100-00002A03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919" name="Shape 8">
          <a:extLst>
            <a:ext uri="{FF2B5EF4-FFF2-40B4-BE49-F238E27FC236}">
              <a16:creationId xmlns:a16="http://schemas.microsoft.com/office/drawing/2014/main" id="{00000000-0008-0000-0100-00002B03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920" name="Shape 8">
          <a:extLst>
            <a:ext uri="{FF2B5EF4-FFF2-40B4-BE49-F238E27FC236}">
              <a16:creationId xmlns:a16="http://schemas.microsoft.com/office/drawing/2014/main" id="{00000000-0008-0000-0100-00002C03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921" name="Shape 8">
          <a:extLst>
            <a:ext uri="{FF2B5EF4-FFF2-40B4-BE49-F238E27FC236}">
              <a16:creationId xmlns:a16="http://schemas.microsoft.com/office/drawing/2014/main" id="{00000000-0008-0000-0100-00002D03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922" name="Shape 7">
          <a:extLst>
            <a:ext uri="{FF2B5EF4-FFF2-40B4-BE49-F238E27FC236}">
              <a16:creationId xmlns:a16="http://schemas.microsoft.com/office/drawing/2014/main" id="{00000000-0008-0000-0100-00002E03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923" name="Shape 7">
          <a:extLst>
            <a:ext uri="{FF2B5EF4-FFF2-40B4-BE49-F238E27FC236}">
              <a16:creationId xmlns:a16="http://schemas.microsoft.com/office/drawing/2014/main" id="{00000000-0008-0000-0100-00002F03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924" name="Shape 7">
          <a:extLst>
            <a:ext uri="{FF2B5EF4-FFF2-40B4-BE49-F238E27FC236}">
              <a16:creationId xmlns:a16="http://schemas.microsoft.com/office/drawing/2014/main" id="{00000000-0008-0000-0100-00003003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925" name="Shape 7">
          <a:extLst>
            <a:ext uri="{FF2B5EF4-FFF2-40B4-BE49-F238E27FC236}">
              <a16:creationId xmlns:a16="http://schemas.microsoft.com/office/drawing/2014/main" id="{00000000-0008-0000-0100-00003103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2926" name="Shape 7">
          <a:extLst>
            <a:ext uri="{FF2B5EF4-FFF2-40B4-BE49-F238E27FC236}">
              <a16:creationId xmlns:a16="http://schemas.microsoft.com/office/drawing/2014/main" id="{00000000-0008-0000-0100-00003203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2927" name="Shape 7">
          <a:extLst>
            <a:ext uri="{FF2B5EF4-FFF2-40B4-BE49-F238E27FC236}">
              <a16:creationId xmlns:a16="http://schemas.microsoft.com/office/drawing/2014/main" id="{00000000-0008-0000-0100-00003303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928" name="Shape 7">
          <a:extLst>
            <a:ext uri="{FF2B5EF4-FFF2-40B4-BE49-F238E27FC236}">
              <a16:creationId xmlns:a16="http://schemas.microsoft.com/office/drawing/2014/main" id="{00000000-0008-0000-0100-00003403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929" name="Shape 7">
          <a:extLst>
            <a:ext uri="{FF2B5EF4-FFF2-40B4-BE49-F238E27FC236}">
              <a16:creationId xmlns:a16="http://schemas.microsoft.com/office/drawing/2014/main" id="{00000000-0008-0000-0100-00003503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930" name="Shape 7">
          <a:extLst>
            <a:ext uri="{FF2B5EF4-FFF2-40B4-BE49-F238E27FC236}">
              <a16:creationId xmlns:a16="http://schemas.microsoft.com/office/drawing/2014/main" id="{00000000-0008-0000-0100-00003603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931" name="Shape 7">
          <a:extLst>
            <a:ext uri="{FF2B5EF4-FFF2-40B4-BE49-F238E27FC236}">
              <a16:creationId xmlns:a16="http://schemas.microsoft.com/office/drawing/2014/main" id="{00000000-0008-0000-0100-00003703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2932" name="Shape 7">
          <a:extLst>
            <a:ext uri="{FF2B5EF4-FFF2-40B4-BE49-F238E27FC236}">
              <a16:creationId xmlns:a16="http://schemas.microsoft.com/office/drawing/2014/main" id="{00000000-0008-0000-0100-00003803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2933" name="Shape 7">
          <a:extLst>
            <a:ext uri="{FF2B5EF4-FFF2-40B4-BE49-F238E27FC236}">
              <a16:creationId xmlns:a16="http://schemas.microsoft.com/office/drawing/2014/main" id="{00000000-0008-0000-0100-00003903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934" name="Shape 7">
          <a:extLst>
            <a:ext uri="{FF2B5EF4-FFF2-40B4-BE49-F238E27FC236}">
              <a16:creationId xmlns:a16="http://schemas.microsoft.com/office/drawing/2014/main" id="{00000000-0008-0000-0100-00003A03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935" name="Shape 7">
          <a:extLst>
            <a:ext uri="{FF2B5EF4-FFF2-40B4-BE49-F238E27FC236}">
              <a16:creationId xmlns:a16="http://schemas.microsoft.com/office/drawing/2014/main" id="{00000000-0008-0000-0100-00003B03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936" name="Shape 7">
          <a:extLst>
            <a:ext uri="{FF2B5EF4-FFF2-40B4-BE49-F238E27FC236}">
              <a16:creationId xmlns:a16="http://schemas.microsoft.com/office/drawing/2014/main" id="{00000000-0008-0000-0100-00003C03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937" name="Shape 7">
          <a:extLst>
            <a:ext uri="{FF2B5EF4-FFF2-40B4-BE49-F238E27FC236}">
              <a16:creationId xmlns:a16="http://schemas.microsoft.com/office/drawing/2014/main" id="{00000000-0008-0000-0100-00003D03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2938" name="Shape 7">
          <a:extLst>
            <a:ext uri="{FF2B5EF4-FFF2-40B4-BE49-F238E27FC236}">
              <a16:creationId xmlns:a16="http://schemas.microsoft.com/office/drawing/2014/main" id="{00000000-0008-0000-0100-00003E03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2939" name="Shape 7">
          <a:extLst>
            <a:ext uri="{FF2B5EF4-FFF2-40B4-BE49-F238E27FC236}">
              <a16:creationId xmlns:a16="http://schemas.microsoft.com/office/drawing/2014/main" id="{00000000-0008-0000-0100-00003F03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940" name="Shape 7">
          <a:extLst>
            <a:ext uri="{FF2B5EF4-FFF2-40B4-BE49-F238E27FC236}">
              <a16:creationId xmlns:a16="http://schemas.microsoft.com/office/drawing/2014/main" id="{00000000-0008-0000-0100-00004003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941" name="Shape 7">
          <a:extLst>
            <a:ext uri="{FF2B5EF4-FFF2-40B4-BE49-F238E27FC236}">
              <a16:creationId xmlns:a16="http://schemas.microsoft.com/office/drawing/2014/main" id="{00000000-0008-0000-0100-00004103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942" name="Shape 7">
          <a:extLst>
            <a:ext uri="{FF2B5EF4-FFF2-40B4-BE49-F238E27FC236}">
              <a16:creationId xmlns:a16="http://schemas.microsoft.com/office/drawing/2014/main" id="{00000000-0008-0000-0100-00004203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943" name="Shape 7">
          <a:extLst>
            <a:ext uri="{FF2B5EF4-FFF2-40B4-BE49-F238E27FC236}">
              <a16:creationId xmlns:a16="http://schemas.microsoft.com/office/drawing/2014/main" id="{00000000-0008-0000-0100-00004303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2944" name="Shape 7">
          <a:extLst>
            <a:ext uri="{FF2B5EF4-FFF2-40B4-BE49-F238E27FC236}">
              <a16:creationId xmlns:a16="http://schemas.microsoft.com/office/drawing/2014/main" id="{00000000-0008-0000-0100-00004403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2945" name="Shape 7">
          <a:extLst>
            <a:ext uri="{FF2B5EF4-FFF2-40B4-BE49-F238E27FC236}">
              <a16:creationId xmlns:a16="http://schemas.microsoft.com/office/drawing/2014/main" id="{00000000-0008-0000-0100-00004503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946" name="Shape 8">
          <a:extLst>
            <a:ext uri="{FF2B5EF4-FFF2-40B4-BE49-F238E27FC236}">
              <a16:creationId xmlns:a16="http://schemas.microsoft.com/office/drawing/2014/main" id="{00000000-0008-0000-0100-00004603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947" name="Shape 8">
          <a:extLst>
            <a:ext uri="{FF2B5EF4-FFF2-40B4-BE49-F238E27FC236}">
              <a16:creationId xmlns:a16="http://schemas.microsoft.com/office/drawing/2014/main" id="{00000000-0008-0000-0100-00004703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948" name="Shape 8">
          <a:extLst>
            <a:ext uri="{FF2B5EF4-FFF2-40B4-BE49-F238E27FC236}">
              <a16:creationId xmlns:a16="http://schemas.microsoft.com/office/drawing/2014/main" id="{00000000-0008-0000-0100-00004803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949" name="Shape 8">
          <a:extLst>
            <a:ext uri="{FF2B5EF4-FFF2-40B4-BE49-F238E27FC236}">
              <a16:creationId xmlns:a16="http://schemas.microsoft.com/office/drawing/2014/main" id="{00000000-0008-0000-0100-00004903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950" name="Shape 8">
          <a:extLst>
            <a:ext uri="{FF2B5EF4-FFF2-40B4-BE49-F238E27FC236}">
              <a16:creationId xmlns:a16="http://schemas.microsoft.com/office/drawing/2014/main" id="{00000000-0008-0000-0100-00004A03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951" name="Shape 8">
          <a:extLst>
            <a:ext uri="{FF2B5EF4-FFF2-40B4-BE49-F238E27FC236}">
              <a16:creationId xmlns:a16="http://schemas.microsoft.com/office/drawing/2014/main" id="{00000000-0008-0000-0100-00004B03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952" name="Shape 8">
          <a:extLst>
            <a:ext uri="{FF2B5EF4-FFF2-40B4-BE49-F238E27FC236}">
              <a16:creationId xmlns:a16="http://schemas.microsoft.com/office/drawing/2014/main" id="{00000000-0008-0000-0100-00004C03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953" name="Shape 8">
          <a:extLst>
            <a:ext uri="{FF2B5EF4-FFF2-40B4-BE49-F238E27FC236}">
              <a16:creationId xmlns:a16="http://schemas.microsoft.com/office/drawing/2014/main" id="{00000000-0008-0000-0100-00004D03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954" name="Shape 8">
          <a:extLst>
            <a:ext uri="{FF2B5EF4-FFF2-40B4-BE49-F238E27FC236}">
              <a16:creationId xmlns:a16="http://schemas.microsoft.com/office/drawing/2014/main" id="{00000000-0008-0000-0100-00004E03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955" name="Shape 8">
          <a:extLst>
            <a:ext uri="{FF2B5EF4-FFF2-40B4-BE49-F238E27FC236}">
              <a16:creationId xmlns:a16="http://schemas.microsoft.com/office/drawing/2014/main" id="{00000000-0008-0000-0100-00004F03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956" name="Shape 8">
          <a:extLst>
            <a:ext uri="{FF2B5EF4-FFF2-40B4-BE49-F238E27FC236}">
              <a16:creationId xmlns:a16="http://schemas.microsoft.com/office/drawing/2014/main" id="{00000000-0008-0000-0100-00005003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957" name="Shape 8">
          <a:extLst>
            <a:ext uri="{FF2B5EF4-FFF2-40B4-BE49-F238E27FC236}">
              <a16:creationId xmlns:a16="http://schemas.microsoft.com/office/drawing/2014/main" id="{00000000-0008-0000-0100-00005103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958" name="Shape 8">
          <a:extLst>
            <a:ext uri="{FF2B5EF4-FFF2-40B4-BE49-F238E27FC236}">
              <a16:creationId xmlns:a16="http://schemas.microsoft.com/office/drawing/2014/main" id="{00000000-0008-0000-0100-00005203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959" name="Shape 8">
          <a:extLst>
            <a:ext uri="{FF2B5EF4-FFF2-40B4-BE49-F238E27FC236}">
              <a16:creationId xmlns:a16="http://schemas.microsoft.com/office/drawing/2014/main" id="{00000000-0008-0000-0100-00005303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960" name="Shape 8">
          <a:extLst>
            <a:ext uri="{FF2B5EF4-FFF2-40B4-BE49-F238E27FC236}">
              <a16:creationId xmlns:a16="http://schemas.microsoft.com/office/drawing/2014/main" id="{00000000-0008-0000-0100-00005403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961" name="Shape 8">
          <a:extLst>
            <a:ext uri="{FF2B5EF4-FFF2-40B4-BE49-F238E27FC236}">
              <a16:creationId xmlns:a16="http://schemas.microsoft.com/office/drawing/2014/main" id="{00000000-0008-0000-0100-00005503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962" name="Shape 8">
          <a:extLst>
            <a:ext uri="{FF2B5EF4-FFF2-40B4-BE49-F238E27FC236}">
              <a16:creationId xmlns:a16="http://schemas.microsoft.com/office/drawing/2014/main" id="{00000000-0008-0000-0100-00005603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963" name="Shape 8">
          <a:extLst>
            <a:ext uri="{FF2B5EF4-FFF2-40B4-BE49-F238E27FC236}">
              <a16:creationId xmlns:a16="http://schemas.microsoft.com/office/drawing/2014/main" id="{00000000-0008-0000-0100-00005703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964" name="Shape 8">
          <a:extLst>
            <a:ext uri="{FF2B5EF4-FFF2-40B4-BE49-F238E27FC236}">
              <a16:creationId xmlns:a16="http://schemas.microsoft.com/office/drawing/2014/main" id="{00000000-0008-0000-0100-00005803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965" name="Shape 8">
          <a:extLst>
            <a:ext uri="{FF2B5EF4-FFF2-40B4-BE49-F238E27FC236}">
              <a16:creationId xmlns:a16="http://schemas.microsoft.com/office/drawing/2014/main" id="{00000000-0008-0000-0100-00005903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966" name="Shape 8">
          <a:extLst>
            <a:ext uri="{FF2B5EF4-FFF2-40B4-BE49-F238E27FC236}">
              <a16:creationId xmlns:a16="http://schemas.microsoft.com/office/drawing/2014/main" id="{00000000-0008-0000-0100-00005A03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967" name="Shape 8">
          <a:extLst>
            <a:ext uri="{FF2B5EF4-FFF2-40B4-BE49-F238E27FC236}">
              <a16:creationId xmlns:a16="http://schemas.microsoft.com/office/drawing/2014/main" id="{00000000-0008-0000-0100-00005B03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968" name="Shape 8">
          <a:extLst>
            <a:ext uri="{FF2B5EF4-FFF2-40B4-BE49-F238E27FC236}">
              <a16:creationId xmlns:a16="http://schemas.microsoft.com/office/drawing/2014/main" id="{00000000-0008-0000-0100-00005C03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969" name="Shape 8">
          <a:extLst>
            <a:ext uri="{FF2B5EF4-FFF2-40B4-BE49-F238E27FC236}">
              <a16:creationId xmlns:a16="http://schemas.microsoft.com/office/drawing/2014/main" id="{00000000-0008-0000-0100-00005D03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970" name="Shape 7">
          <a:extLst>
            <a:ext uri="{FF2B5EF4-FFF2-40B4-BE49-F238E27FC236}">
              <a16:creationId xmlns:a16="http://schemas.microsoft.com/office/drawing/2014/main" id="{00000000-0008-0000-0100-00005E03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971" name="Shape 7">
          <a:extLst>
            <a:ext uri="{FF2B5EF4-FFF2-40B4-BE49-F238E27FC236}">
              <a16:creationId xmlns:a16="http://schemas.microsoft.com/office/drawing/2014/main" id="{00000000-0008-0000-0100-00005F03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972" name="Shape 7">
          <a:extLst>
            <a:ext uri="{FF2B5EF4-FFF2-40B4-BE49-F238E27FC236}">
              <a16:creationId xmlns:a16="http://schemas.microsoft.com/office/drawing/2014/main" id="{00000000-0008-0000-0100-00006003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973" name="Shape 7">
          <a:extLst>
            <a:ext uri="{FF2B5EF4-FFF2-40B4-BE49-F238E27FC236}">
              <a16:creationId xmlns:a16="http://schemas.microsoft.com/office/drawing/2014/main" id="{00000000-0008-0000-0100-00006103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2974" name="Shape 7">
          <a:extLst>
            <a:ext uri="{FF2B5EF4-FFF2-40B4-BE49-F238E27FC236}">
              <a16:creationId xmlns:a16="http://schemas.microsoft.com/office/drawing/2014/main" id="{00000000-0008-0000-0100-00006203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2975" name="Shape 7">
          <a:extLst>
            <a:ext uri="{FF2B5EF4-FFF2-40B4-BE49-F238E27FC236}">
              <a16:creationId xmlns:a16="http://schemas.microsoft.com/office/drawing/2014/main" id="{00000000-0008-0000-0100-00006303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976" name="Shape 7">
          <a:extLst>
            <a:ext uri="{FF2B5EF4-FFF2-40B4-BE49-F238E27FC236}">
              <a16:creationId xmlns:a16="http://schemas.microsoft.com/office/drawing/2014/main" id="{00000000-0008-0000-0100-00006403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977" name="Shape 7">
          <a:extLst>
            <a:ext uri="{FF2B5EF4-FFF2-40B4-BE49-F238E27FC236}">
              <a16:creationId xmlns:a16="http://schemas.microsoft.com/office/drawing/2014/main" id="{00000000-0008-0000-0100-00006503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978" name="Shape 7">
          <a:extLst>
            <a:ext uri="{FF2B5EF4-FFF2-40B4-BE49-F238E27FC236}">
              <a16:creationId xmlns:a16="http://schemas.microsoft.com/office/drawing/2014/main" id="{00000000-0008-0000-0100-00006603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979" name="Shape 7">
          <a:extLst>
            <a:ext uri="{FF2B5EF4-FFF2-40B4-BE49-F238E27FC236}">
              <a16:creationId xmlns:a16="http://schemas.microsoft.com/office/drawing/2014/main" id="{00000000-0008-0000-0100-00006703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2980" name="Shape 7">
          <a:extLst>
            <a:ext uri="{FF2B5EF4-FFF2-40B4-BE49-F238E27FC236}">
              <a16:creationId xmlns:a16="http://schemas.microsoft.com/office/drawing/2014/main" id="{00000000-0008-0000-0100-00006803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2981" name="Shape 7">
          <a:extLst>
            <a:ext uri="{FF2B5EF4-FFF2-40B4-BE49-F238E27FC236}">
              <a16:creationId xmlns:a16="http://schemas.microsoft.com/office/drawing/2014/main" id="{00000000-0008-0000-0100-00006903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982" name="Shape 7">
          <a:extLst>
            <a:ext uri="{FF2B5EF4-FFF2-40B4-BE49-F238E27FC236}">
              <a16:creationId xmlns:a16="http://schemas.microsoft.com/office/drawing/2014/main" id="{00000000-0008-0000-0100-00006A03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983" name="Shape 7">
          <a:extLst>
            <a:ext uri="{FF2B5EF4-FFF2-40B4-BE49-F238E27FC236}">
              <a16:creationId xmlns:a16="http://schemas.microsoft.com/office/drawing/2014/main" id="{00000000-0008-0000-0100-00006B03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984" name="Shape 7">
          <a:extLst>
            <a:ext uri="{FF2B5EF4-FFF2-40B4-BE49-F238E27FC236}">
              <a16:creationId xmlns:a16="http://schemas.microsoft.com/office/drawing/2014/main" id="{00000000-0008-0000-0100-00006C03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985" name="Shape 7">
          <a:extLst>
            <a:ext uri="{FF2B5EF4-FFF2-40B4-BE49-F238E27FC236}">
              <a16:creationId xmlns:a16="http://schemas.microsoft.com/office/drawing/2014/main" id="{00000000-0008-0000-0100-00006D03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2986" name="Shape 7">
          <a:extLst>
            <a:ext uri="{FF2B5EF4-FFF2-40B4-BE49-F238E27FC236}">
              <a16:creationId xmlns:a16="http://schemas.microsoft.com/office/drawing/2014/main" id="{00000000-0008-0000-0100-00006E03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2987" name="Shape 7">
          <a:extLst>
            <a:ext uri="{FF2B5EF4-FFF2-40B4-BE49-F238E27FC236}">
              <a16:creationId xmlns:a16="http://schemas.microsoft.com/office/drawing/2014/main" id="{00000000-0008-0000-0100-00006F03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988" name="Shape 7">
          <a:extLst>
            <a:ext uri="{FF2B5EF4-FFF2-40B4-BE49-F238E27FC236}">
              <a16:creationId xmlns:a16="http://schemas.microsoft.com/office/drawing/2014/main" id="{00000000-0008-0000-0100-00007003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989" name="Shape 7">
          <a:extLst>
            <a:ext uri="{FF2B5EF4-FFF2-40B4-BE49-F238E27FC236}">
              <a16:creationId xmlns:a16="http://schemas.microsoft.com/office/drawing/2014/main" id="{00000000-0008-0000-0100-00007103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990" name="Shape 7">
          <a:extLst>
            <a:ext uri="{FF2B5EF4-FFF2-40B4-BE49-F238E27FC236}">
              <a16:creationId xmlns:a16="http://schemas.microsoft.com/office/drawing/2014/main" id="{00000000-0008-0000-0100-00007203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991" name="Shape 7">
          <a:extLst>
            <a:ext uri="{FF2B5EF4-FFF2-40B4-BE49-F238E27FC236}">
              <a16:creationId xmlns:a16="http://schemas.microsoft.com/office/drawing/2014/main" id="{00000000-0008-0000-0100-00007303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2992" name="Shape 7">
          <a:extLst>
            <a:ext uri="{FF2B5EF4-FFF2-40B4-BE49-F238E27FC236}">
              <a16:creationId xmlns:a16="http://schemas.microsoft.com/office/drawing/2014/main" id="{00000000-0008-0000-0100-00007403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2993" name="Shape 7">
          <a:extLst>
            <a:ext uri="{FF2B5EF4-FFF2-40B4-BE49-F238E27FC236}">
              <a16:creationId xmlns:a16="http://schemas.microsoft.com/office/drawing/2014/main" id="{00000000-0008-0000-0100-00007503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994" name="Shape 7">
          <a:extLst>
            <a:ext uri="{FF2B5EF4-FFF2-40B4-BE49-F238E27FC236}">
              <a16:creationId xmlns:a16="http://schemas.microsoft.com/office/drawing/2014/main" id="{00000000-0008-0000-0100-00007603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995" name="Shape 7">
          <a:extLst>
            <a:ext uri="{FF2B5EF4-FFF2-40B4-BE49-F238E27FC236}">
              <a16:creationId xmlns:a16="http://schemas.microsoft.com/office/drawing/2014/main" id="{00000000-0008-0000-0100-00007703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996" name="Shape 7">
          <a:extLst>
            <a:ext uri="{FF2B5EF4-FFF2-40B4-BE49-F238E27FC236}">
              <a16:creationId xmlns:a16="http://schemas.microsoft.com/office/drawing/2014/main" id="{00000000-0008-0000-0100-00007803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997" name="Shape 7">
          <a:extLst>
            <a:ext uri="{FF2B5EF4-FFF2-40B4-BE49-F238E27FC236}">
              <a16:creationId xmlns:a16="http://schemas.microsoft.com/office/drawing/2014/main" id="{00000000-0008-0000-0100-00007903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2998" name="Shape 7">
          <a:extLst>
            <a:ext uri="{FF2B5EF4-FFF2-40B4-BE49-F238E27FC236}">
              <a16:creationId xmlns:a16="http://schemas.microsoft.com/office/drawing/2014/main" id="{00000000-0008-0000-0100-00007A03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2999" name="Shape 7">
          <a:extLst>
            <a:ext uri="{FF2B5EF4-FFF2-40B4-BE49-F238E27FC236}">
              <a16:creationId xmlns:a16="http://schemas.microsoft.com/office/drawing/2014/main" id="{00000000-0008-0000-0100-00007B03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000" name="Shape 7">
          <a:extLst>
            <a:ext uri="{FF2B5EF4-FFF2-40B4-BE49-F238E27FC236}">
              <a16:creationId xmlns:a16="http://schemas.microsoft.com/office/drawing/2014/main" id="{00000000-0008-0000-0100-00007C03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001" name="Shape 7">
          <a:extLst>
            <a:ext uri="{FF2B5EF4-FFF2-40B4-BE49-F238E27FC236}">
              <a16:creationId xmlns:a16="http://schemas.microsoft.com/office/drawing/2014/main" id="{00000000-0008-0000-0100-00007D03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002" name="Shape 7">
          <a:extLst>
            <a:ext uri="{FF2B5EF4-FFF2-40B4-BE49-F238E27FC236}">
              <a16:creationId xmlns:a16="http://schemas.microsoft.com/office/drawing/2014/main" id="{00000000-0008-0000-0100-00007E03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003" name="Shape 7">
          <a:extLst>
            <a:ext uri="{FF2B5EF4-FFF2-40B4-BE49-F238E27FC236}">
              <a16:creationId xmlns:a16="http://schemas.microsoft.com/office/drawing/2014/main" id="{00000000-0008-0000-0100-00007F03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3004" name="Shape 7">
          <a:extLst>
            <a:ext uri="{FF2B5EF4-FFF2-40B4-BE49-F238E27FC236}">
              <a16:creationId xmlns:a16="http://schemas.microsoft.com/office/drawing/2014/main" id="{00000000-0008-0000-0100-00008003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3005" name="Shape 7">
          <a:extLst>
            <a:ext uri="{FF2B5EF4-FFF2-40B4-BE49-F238E27FC236}">
              <a16:creationId xmlns:a16="http://schemas.microsoft.com/office/drawing/2014/main" id="{00000000-0008-0000-0100-00008103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006" name="Shape 7">
          <a:extLst>
            <a:ext uri="{FF2B5EF4-FFF2-40B4-BE49-F238E27FC236}">
              <a16:creationId xmlns:a16="http://schemas.microsoft.com/office/drawing/2014/main" id="{00000000-0008-0000-0100-00008203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007" name="Shape 7">
          <a:extLst>
            <a:ext uri="{FF2B5EF4-FFF2-40B4-BE49-F238E27FC236}">
              <a16:creationId xmlns:a16="http://schemas.microsoft.com/office/drawing/2014/main" id="{00000000-0008-0000-0100-00008303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008" name="Shape 7">
          <a:extLst>
            <a:ext uri="{FF2B5EF4-FFF2-40B4-BE49-F238E27FC236}">
              <a16:creationId xmlns:a16="http://schemas.microsoft.com/office/drawing/2014/main" id="{00000000-0008-0000-0100-00008403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009" name="Shape 7">
          <a:extLst>
            <a:ext uri="{FF2B5EF4-FFF2-40B4-BE49-F238E27FC236}">
              <a16:creationId xmlns:a16="http://schemas.microsoft.com/office/drawing/2014/main" id="{00000000-0008-0000-0100-00008503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3010" name="Shape 7">
          <a:extLst>
            <a:ext uri="{FF2B5EF4-FFF2-40B4-BE49-F238E27FC236}">
              <a16:creationId xmlns:a16="http://schemas.microsoft.com/office/drawing/2014/main" id="{00000000-0008-0000-0100-00008603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3011" name="Shape 7">
          <a:extLst>
            <a:ext uri="{FF2B5EF4-FFF2-40B4-BE49-F238E27FC236}">
              <a16:creationId xmlns:a16="http://schemas.microsoft.com/office/drawing/2014/main" id="{00000000-0008-0000-0100-00008703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012" name="Shape 7">
          <a:extLst>
            <a:ext uri="{FF2B5EF4-FFF2-40B4-BE49-F238E27FC236}">
              <a16:creationId xmlns:a16="http://schemas.microsoft.com/office/drawing/2014/main" id="{00000000-0008-0000-0100-00008803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013" name="Shape 7">
          <a:extLst>
            <a:ext uri="{FF2B5EF4-FFF2-40B4-BE49-F238E27FC236}">
              <a16:creationId xmlns:a16="http://schemas.microsoft.com/office/drawing/2014/main" id="{00000000-0008-0000-0100-00008903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014" name="Shape 7">
          <a:extLst>
            <a:ext uri="{FF2B5EF4-FFF2-40B4-BE49-F238E27FC236}">
              <a16:creationId xmlns:a16="http://schemas.microsoft.com/office/drawing/2014/main" id="{00000000-0008-0000-0100-00008A03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015" name="Shape 7">
          <a:extLst>
            <a:ext uri="{FF2B5EF4-FFF2-40B4-BE49-F238E27FC236}">
              <a16:creationId xmlns:a16="http://schemas.microsoft.com/office/drawing/2014/main" id="{00000000-0008-0000-0100-00008B03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3016" name="Shape 7">
          <a:extLst>
            <a:ext uri="{FF2B5EF4-FFF2-40B4-BE49-F238E27FC236}">
              <a16:creationId xmlns:a16="http://schemas.microsoft.com/office/drawing/2014/main" id="{00000000-0008-0000-0100-00008C03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3017" name="Shape 7">
          <a:extLst>
            <a:ext uri="{FF2B5EF4-FFF2-40B4-BE49-F238E27FC236}">
              <a16:creationId xmlns:a16="http://schemas.microsoft.com/office/drawing/2014/main" id="{00000000-0008-0000-0100-00008D03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018" name="Shape 8">
          <a:extLst>
            <a:ext uri="{FF2B5EF4-FFF2-40B4-BE49-F238E27FC236}">
              <a16:creationId xmlns:a16="http://schemas.microsoft.com/office/drawing/2014/main" id="{00000000-0008-0000-0100-00008E03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019" name="Shape 8">
          <a:extLst>
            <a:ext uri="{FF2B5EF4-FFF2-40B4-BE49-F238E27FC236}">
              <a16:creationId xmlns:a16="http://schemas.microsoft.com/office/drawing/2014/main" id="{00000000-0008-0000-0100-00008F03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020" name="Shape 8">
          <a:extLst>
            <a:ext uri="{FF2B5EF4-FFF2-40B4-BE49-F238E27FC236}">
              <a16:creationId xmlns:a16="http://schemas.microsoft.com/office/drawing/2014/main" id="{00000000-0008-0000-0100-00009003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021" name="Shape 8">
          <a:extLst>
            <a:ext uri="{FF2B5EF4-FFF2-40B4-BE49-F238E27FC236}">
              <a16:creationId xmlns:a16="http://schemas.microsoft.com/office/drawing/2014/main" id="{00000000-0008-0000-0100-00009103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022" name="Shape 8">
          <a:extLst>
            <a:ext uri="{FF2B5EF4-FFF2-40B4-BE49-F238E27FC236}">
              <a16:creationId xmlns:a16="http://schemas.microsoft.com/office/drawing/2014/main" id="{00000000-0008-0000-0100-00009203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023" name="Shape 8">
          <a:extLst>
            <a:ext uri="{FF2B5EF4-FFF2-40B4-BE49-F238E27FC236}">
              <a16:creationId xmlns:a16="http://schemas.microsoft.com/office/drawing/2014/main" id="{00000000-0008-0000-0100-00009303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024" name="Shape 8">
          <a:extLst>
            <a:ext uri="{FF2B5EF4-FFF2-40B4-BE49-F238E27FC236}">
              <a16:creationId xmlns:a16="http://schemas.microsoft.com/office/drawing/2014/main" id="{00000000-0008-0000-0100-00009403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025" name="Shape 8">
          <a:extLst>
            <a:ext uri="{FF2B5EF4-FFF2-40B4-BE49-F238E27FC236}">
              <a16:creationId xmlns:a16="http://schemas.microsoft.com/office/drawing/2014/main" id="{00000000-0008-0000-0100-00009503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026" name="Shape 8">
          <a:extLst>
            <a:ext uri="{FF2B5EF4-FFF2-40B4-BE49-F238E27FC236}">
              <a16:creationId xmlns:a16="http://schemas.microsoft.com/office/drawing/2014/main" id="{00000000-0008-0000-0100-00009603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027" name="Shape 8">
          <a:extLst>
            <a:ext uri="{FF2B5EF4-FFF2-40B4-BE49-F238E27FC236}">
              <a16:creationId xmlns:a16="http://schemas.microsoft.com/office/drawing/2014/main" id="{00000000-0008-0000-0100-00009703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028" name="Shape 8">
          <a:extLst>
            <a:ext uri="{FF2B5EF4-FFF2-40B4-BE49-F238E27FC236}">
              <a16:creationId xmlns:a16="http://schemas.microsoft.com/office/drawing/2014/main" id="{00000000-0008-0000-0100-00009803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029" name="Shape 8">
          <a:extLst>
            <a:ext uri="{FF2B5EF4-FFF2-40B4-BE49-F238E27FC236}">
              <a16:creationId xmlns:a16="http://schemas.microsoft.com/office/drawing/2014/main" id="{00000000-0008-0000-0100-00009903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030" name="Shape 8">
          <a:extLst>
            <a:ext uri="{FF2B5EF4-FFF2-40B4-BE49-F238E27FC236}">
              <a16:creationId xmlns:a16="http://schemas.microsoft.com/office/drawing/2014/main" id="{00000000-0008-0000-0100-00009A03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031" name="Shape 8">
          <a:extLst>
            <a:ext uri="{FF2B5EF4-FFF2-40B4-BE49-F238E27FC236}">
              <a16:creationId xmlns:a16="http://schemas.microsoft.com/office/drawing/2014/main" id="{00000000-0008-0000-0100-00009B03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032" name="Shape 8">
          <a:extLst>
            <a:ext uri="{FF2B5EF4-FFF2-40B4-BE49-F238E27FC236}">
              <a16:creationId xmlns:a16="http://schemas.microsoft.com/office/drawing/2014/main" id="{00000000-0008-0000-0100-00009C03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033" name="Shape 8">
          <a:extLst>
            <a:ext uri="{FF2B5EF4-FFF2-40B4-BE49-F238E27FC236}">
              <a16:creationId xmlns:a16="http://schemas.microsoft.com/office/drawing/2014/main" id="{00000000-0008-0000-0100-00009D03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034" name="Shape 8">
          <a:extLst>
            <a:ext uri="{FF2B5EF4-FFF2-40B4-BE49-F238E27FC236}">
              <a16:creationId xmlns:a16="http://schemas.microsoft.com/office/drawing/2014/main" id="{00000000-0008-0000-0100-00009E03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035" name="Shape 8">
          <a:extLst>
            <a:ext uri="{FF2B5EF4-FFF2-40B4-BE49-F238E27FC236}">
              <a16:creationId xmlns:a16="http://schemas.microsoft.com/office/drawing/2014/main" id="{00000000-0008-0000-0100-00009F03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036" name="Shape 8">
          <a:extLst>
            <a:ext uri="{FF2B5EF4-FFF2-40B4-BE49-F238E27FC236}">
              <a16:creationId xmlns:a16="http://schemas.microsoft.com/office/drawing/2014/main" id="{00000000-0008-0000-0100-0000A003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037" name="Shape 8">
          <a:extLst>
            <a:ext uri="{FF2B5EF4-FFF2-40B4-BE49-F238E27FC236}">
              <a16:creationId xmlns:a16="http://schemas.microsoft.com/office/drawing/2014/main" id="{00000000-0008-0000-0100-0000A103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038" name="Shape 8">
          <a:extLst>
            <a:ext uri="{FF2B5EF4-FFF2-40B4-BE49-F238E27FC236}">
              <a16:creationId xmlns:a16="http://schemas.microsoft.com/office/drawing/2014/main" id="{00000000-0008-0000-0100-0000A203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039" name="Shape 8">
          <a:extLst>
            <a:ext uri="{FF2B5EF4-FFF2-40B4-BE49-F238E27FC236}">
              <a16:creationId xmlns:a16="http://schemas.microsoft.com/office/drawing/2014/main" id="{00000000-0008-0000-0100-0000A303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040" name="Shape 8">
          <a:extLst>
            <a:ext uri="{FF2B5EF4-FFF2-40B4-BE49-F238E27FC236}">
              <a16:creationId xmlns:a16="http://schemas.microsoft.com/office/drawing/2014/main" id="{00000000-0008-0000-0100-0000A403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041" name="Shape 8">
          <a:extLst>
            <a:ext uri="{FF2B5EF4-FFF2-40B4-BE49-F238E27FC236}">
              <a16:creationId xmlns:a16="http://schemas.microsoft.com/office/drawing/2014/main" id="{00000000-0008-0000-0100-0000A503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042" name="Shape 7">
          <a:extLst>
            <a:ext uri="{FF2B5EF4-FFF2-40B4-BE49-F238E27FC236}">
              <a16:creationId xmlns:a16="http://schemas.microsoft.com/office/drawing/2014/main" id="{00000000-0008-0000-0100-0000A603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043" name="Shape 7">
          <a:extLst>
            <a:ext uri="{FF2B5EF4-FFF2-40B4-BE49-F238E27FC236}">
              <a16:creationId xmlns:a16="http://schemas.microsoft.com/office/drawing/2014/main" id="{00000000-0008-0000-0100-0000A703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044" name="Shape 7">
          <a:extLst>
            <a:ext uri="{FF2B5EF4-FFF2-40B4-BE49-F238E27FC236}">
              <a16:creationId xmlns:a16="http://schemas.microsoft.com/office/drawing/2014/main" id="{00000000-0008-0000-0100-0000A803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045" name="Shape 7">
          <a:extLst>
            <a:ext uri="{FF2B5EF4-FFF2-40B4-BE49-F238E27FC236}">
              <a16:creationId xmlns:a16="http://schemas.microsoft.com/office/drawing/2014/main" id="{00000000-0008-0000-0100-0000A903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3046" name="Shape 7">
          <a:extLst>
            <a:ext uri="{FF2B5EF4-FFF2-40B4-BE49-F238E27FC236}">
              <a16:creationId xmlns:a16="http://schemas.microsoft.com/office/drawing/2014/main" id="{00000000-0008-0000-0100-0000AA03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3047" name="Shape 7">
          <a:extLst>
            <a:ext uri="{FF2B5EF4-FFF2-40B4-BE49-F238E27FC236}">
              <a16:creationId xmlns:a16="http://schemas.microsoft.com/office/drawing/2014/main" id="{00000000-0008-0000-0100-0000AB03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048" name="Shape 7">
          <a:extLst>
            <a:ext uri="{FF2B5EF4-FFF2-40B4-BE49-F238E27FC236}">
              <a16:creationId xmlns:a16="http://schemas.microsoft.com/office/drawing/2014/main" id="{00000000-0008-0000-0100-0000AC03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049" name="Shape 7">
          <a:extLst>
            <a:ext uri="{FF2B5EF4-FFF2-40B4-BE49-F238E27FC236}">
              <a16:creationId xmlns:a16="http://schemas.microsoft.com/office/drawing/2014/main" id="{00000000-0008-0000-0100-0000AD03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050" name="Shape 7">
          <a:extLst>
            <a:ext uri="{FF2B5EF4-FFF2-40B4-BE49-F238E27FC236}">
              <a16:creationId xmlns:a16="http://schemas.microsoft.com/office/drawing/2014/main" id="{00000000-0008-0000-0100-0000AE03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051" name="Shape 7">
          <a:extLst>
            <a:ext uri="{FF2B5EF4-FFF2-40B4-BE49-F238E27FC236}">
              <a16:creationId xmlns:a16="http://schemas.microsoft.com/office/drawing/2014/main" id="{00000000-0008-0000-0100-0000AF03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3052" name="Shape 7">
          <a:extLst>
            <a:ext uri="{FF2B5EF4-FFF2-40B4-BE49-F238E27FC236}">
              <a16:creationId xmlns:a16="http://schemas.microsoft.com/office/drawing/2014/main" id="{00000000-0008-0000-0100-0000B003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3053" name="Shape 7">
          <a:extLst>
            <a:ext uri="{FF2B5EF4-FFF2-40B4-BE49-F238E27FC236}">
              <a16:creationId xmlns:a16="http://schemas.microsoft.com/office/drawing/2014/main" id="{00000000-0008-0000-0100-0000B103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054" name="Shape 7">
          <a:extLst>
            <a:ext uri="{FF2B5EF4-FFF2-40B4-BE49-F238E27FC236}">
              <a16:creationId xmlns:a16="http://schemas.microsoft.com/office/drawing/2014/main" id="{00000000-0008-0000-0100-0000B203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055" name="Shape 7">
          <a:extLst>
            <a:ext uri="{FF2B5EF4-FFF2-40B4-BE49-F238E27FC236}">
              <a16:creationId xmlns:a16="http://schemas.microsoft.com/office/drawing/2014/main" id="{00000000-0008-0000-0100-0000B303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056" name="Shape 7">
          <a:extLst>
            <a:ext uri="{FF2B5EF4-FFF2-40B4-BE49-F238E27FC236}">
              <a16:creationId xmlns:a16="http://schemas.microsoft.com/office/drawing/2014/main" id="{00000000-0008-0000-0100-0000B403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057" name="Shape 7">
          <a:extLst>
            <a:ext uri="{FF2B5EF4-FFF2-40B4-BE49-F238E27FC236}">
              <a16:creationId xmlns:a16="http://schemas.microsoft.com/office/drawing/2014/main" id="{00000000-0008-0000-0100-0000B503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3058" name="Shape 7">
          <a:extLst>
            <a:ext uri="{FF2B5EF4-FFF2-40B4-BE49-F238E27FC236}">
              <a16:creationId xmlns:a16="http://schemas.microsoft.com/office/drawing/2014/main" id="{00000000-0008-0000-0100-0000B603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3059" name="Shape 7">
          <a:extLst>
            <a:ext uri="{FF2B5EF4-FFF2-40B4-BE49-F238E27FC236}">
              <a16:creationId xmlns:a16="http://schemas.microsoft.com/office/drawing/2014/main" id="{00000000-0008-0000-0100-0000B703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060" name="Shape 7">
          <a:extLst>
            <a:ext uri="{FF2B5EF4-FFF2-40B4-BE49-F238E27FC236}">
              <a16:creationId xmlns:a16="http://schemas.microsoft.com/office/drawing/2014/main" id="{00000000-0008-0000-0100-0000B803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061" name="Shape 7">
          <a:extLst>
            <a:ext uri="{FF2B5EF4-FFF2-40B4-BE49-F238E27FC236}">
              <a16:creationId xmlns:a16="http://schemas.microsoft.com/office/drawing/2014/main" id="{00000000-0008-0000-0100-0000B903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062" name="Shape 7">
          <a:extLst>
            <a:ext uri="{FF2B5EF4-FFF2-40B4-BE49-F238E27FC236}">
              <a16:creationId xmlns:a16="http://schemas.microsoft.com/office/drawing/2014/main" id="{00000000-0008-0000-0100-0000BA03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063" name="Shape 7">
          <a:extLst>
            <a:ext uri="{FF2B5EF4-FFF2-40B4-BE49-F238E27FC236}">
              <a16:creationId xmlns:a16="http://schemas.microsoft.com/office/drawing/2014/main" id="{00000000-0008-0000-0100-0000BB03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3064" name="Shape 7">
          <a:extLst>
            <a:ext uri="{FF2B5EF4-FFF2-40B4-BE49-F238E27FC236}">
              <a16:creationId xmlns:a16="http://schemas.microsoft.com/office/drawing/2014/main" id="{00000000-0008-0000-0100-0000BC03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3065" name="Shape 7">
          <a:extLst>
            <a:ext uri="{FF2B5EF4-FFF2-40B4-BE49-F238E27FC236}">
              <a16:creationId xmlns:a16="http://schemas.microsoft.com/office/drawing/2014/main" id="{00000000-0008-0000-0100-0000BD03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066" name="Shape 8">
          <a:extLst>
            <a:ext uri="{FF2B5EF4-FFF2-40B4-BE49-F238E27FC236}">
              <a16:creationId xmlns:a16="http://schemas.microsoft.com/office/drawing/2014/main" id="{00000000-0008-0000-0100-0000BE03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067" name="Shape 8">
          <a:extLst>
            <a:ext uri="{FF2B5EF4-FFF2-40B4-BE49-F238E27FC236}">
              <a16:creationId xmlns:a16="http://schemas.microsoft.com/office/drawing/2014/main" id="{00000000-0008-0000-0100-0000BF03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068" name="Shape 8">
          <a:extLst>
            <a:ext uri="{FF2B5EF4-FFF2-40B4-BE49-F238E27FC236}">
              <a16:creationId xmlns:a16="http://schemas.microsoft.com/office/drawing/2014/main" id="{00000000-0008-0000-0100-0000C003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069" name="Shape 8">
          <a:extLst>
            <a:ext uri="{FF2B5EF4-FFF2-40B4-BE49-F238E27FC236}">
              <a16:creationId xmlns:a16="http://schemas.microsoft.com/office/drawing/2014/main" id="{00000000-0008-0000-0100-0000C103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070" name="Shape 8">
          <a:extLst>
            <a:ext uri="{FF2B5EF4-FFF2-40B4-BE49-F238E27FC236}">
              <a16:creationId xmlns:a16="http://schemas.microsoft.com/office/drawing/2014/main" id="{00000000-0008-0000-0100-0000C203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071" name="Shape 8">
          <a:extLst>
            <a:ext uri="{FF2B5EF4-FFF2-40B4-BE49-F238E27FC236}">
              <a16:creationId xmlns:a16="http://schemas.microsoft.com/office/drawing/2014/main" id="{00000000-0008-0000-0100-0000C303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072" name="Shape 8">
          <a:extLst>
            <a:ext uri="{FF2B5EF4-FFF2-40B4-BE49-F238E27FC236}">
              <a16:creationId xmlns:a16="http://schemas.microsoft.com/office/drawing/2014/main" id="{00000000-0008-0000-0100-0000C403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073" name="Shape 8">
          <a:extLst>
            <a:ext uri="{FF2B5EF4-FFF2-40B4-BE49-F238E27FC236}">
              <a16:creationId xmlns:a16="http://schemas.microsoft.com/office/drawing/2014/main" id="{00000000-0008-0000-0100-0000C503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074" name="Shape 8">
          <a:extLst>
            <a:ext uri="{FF2B5EF4-FFF2-40B4-BE49-F238E27FC236}">
              <a16:creationId xmlns:a16="http://schemas.microsoft.com/office/drawing/2014/main" id="{00000000-0008-0000-0100-0000C603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075" name="Shape 8">
          <a:extLst>
            <a:ext uri="{FF2B5EF4-FFF2-40B4-BE49-F238E27FC236}">
              <a16:creationId xmlns:a16="http://schemas.microsoft.com/office/drawing/2014/main" id="{00000000-0008-0000-0100-0000C703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076" name="Shape 8">
          <a:extLst>
            <a:ext uri="{FF2B5EF4-FFF2-40B4-BE49-F238E27FC236}">
              <a16:creationId xmlns:a16="http://schemas.microsoft.com/office/drawing/2014/main" id="{00000000-0008-0000-0100-0000C803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077" name="Shape 8">
          <a:extLst>
            <a:ext uri="{FF2B5EF4-FFF2-40B4-BE49-F238E27FC236}">
              <a16:creationId xmlns:a16="http://schemas.microsoft.com/office/drawing/2014/main" id="{00000000-0008-0000-0100-0000C903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078" name="Shape 8">
          <a:extLst>
            <a:ext uri="{FF2B5EF4-FFF2-40B4-BE49-F238E27FC236}">
              <a16:creationId xmlns:a16="http://schemas.microsoft.com/office/drawing/2014/main" id="{00000000-0008-0000-0100-0000CA03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079" name="Shape 8">
          <a:extLst>
            <a:ext uri="{FF2B5EF4-FFF2-40B4-BE49-F238E27FC236}">
              <a16:creationId xmlns:a16="http://schemas.microsoft.com/office/drawing/2014/main" id="{00000000-0008-0000-0100-0000CB03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080" name="Shape 8">
          <a:extLst>
            <a:ext uri="{FF2B5EF4-FFF2-40B4-BE49-F238E27FC236}">
              <a16:creationId xmlns:a16="http://schemas.microsoft.com/office/drawing/2014/main" id="{00000000-0008-0000-0100-0000CC03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081" name="Shape 8">
          <a:extLst>
            <a:ext uri="{FF2B5EF4-FFF2-40B4-BE49-F238E27FC236}">
              <a16:creationId xmlns:a16="http://schemas.microsoft.com/office/drawing/2014/main" id="{00000000-0008-0000-0100-0000CD03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082" name="Shape 8">
          <a:extLst>
            <a:ext uri="{FF2B5EF4-FFF2-40B4-BE49-F238E27FC236}">
              <a16:creationId xmlns:a16="http://schemas.microsoft.com/office/drawing/2014/main" id="{00000000-0008-0000-0100-0000CE03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083" name="Shape 8">
          <a:extLst>
            <a:ext uri="{FF2B5EF4-FFF2-40B4-BE49-F238E27FC236}">
              <a16:creationId xmlns:a16="http://schemas.microsoft.com/office/drawing/2014/main" id="{00000000-0008-0000-0100-0000CF03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084" name="Shape 8">
          <a:extLst>
            <a:ext uri="{FF2B5EF4-FFF2-40B4-BE49-F238E27FC236}">
              <a16:creationId xmlns:a16="http://schemas.microsoft.com/office/drawing/2014/main" id="{00000000-0008-0000-0100-0000D003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085" name="Shape 8">
          <a:extLst>
            <a:ext uri="{FF2B5EF4-FFF2-40B4-BE49-F238E27FC236}">
              <a16:creationId xmlns:a16="http://schemas.microsoft.com/office/drawing/2014/main" id="{00000000-0008-0000-0100-0000D103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086" name="Shape 8">
          <a:extLst>
            <a:ext uri="{FF2B5EF4-FFF2-40B4-BE49-F238E27FC236}">
              <a16:creationId xmlns:a16="http://schemas.microsoft.com/office/drawing/2014/main" id="{00000000-0008-0000-0100-0000D203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087" name="Shape 8">
          <a:extLst>
            <a:ext uri="{FF2B5EF4-FFF2-40B4-BE49-F238E27FC236}">
              <a16:creationId xmlns:a16="http://schemas.microsoft.com/office/drawing/2014/main" id="{00000000-0008-0000-0100-0000D303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088" name="Shape 8">
          <a:extLst>
            <a:ext uri="{FF2B5EF4-FFF2-40B4-BE49-F238E27FC236}">
              <a16:creationId xmlns:a16="http://schemas.microsoft.com/office/drawing/2014/main" id="{00000000-0008-0000-0100-0000D403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089" name="Shape 8">
          <a:extLst>
            <a:ext uri="{FF2B5EF4-FFF2-40B4-BE49-F238E27FC236}">
              <a16:creationId xmlns:a16="http://schemas.microsoft.com/office/drawing/2014/main" id="{00000000-0008-0000-0100-0000D503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090" name="Shape 8">
          <a:extLst>
            <a:ext uri="{FF2B5EF4-FFF2-40B4-BE49-F238E27FC236}">
              <a16:creationId xmlns:a16="http://schemas.microsoft.com/office/drawing/2014/main" id="{00000000-0008-0000-0100-0000D603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091" name="Shape 8">
          <a:extLst>
            <a:ext uri="{FF2B5EF4-FFF2-40B4-BE49-F238E27FC236}">
              <a16:creationId xmlns:a16="http://schemas.microsoft.com/office/drawing/2014/main" id="{00000000-0008-0000-0100-0000D703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092" name="Shape 8">
          <a:extLst>
            <a:ext uri="{FF2B5EF4-FFF2-40B4-BE49-F238E27FC236}">
              <a16:creationId xmlns:a16="http://schemas.microsoft.com/office/drawing/2014/main" id="{00000000-0008-0000-0100-0000D803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093" name="Shape 8">
          <a:extLst>
            <a:ext uri="{FF2B5EF4-FFF2-40B4-BE49-F238E27FC236}">
              <a16:creationId xmlns:a16="http://schemas.microsoft.com/office/drawing/2014/main" id="{00000000-0008-0000-0100-0000D903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094" name="Shape 8">
          <a:extLst>
            <a:ext uri="{FF2B5EF4-FFF2-40B4-BE49-F238E27FC236}">
              <a16:creationId xmlns:a16="http://schemas.microsoft.com/office/drawing/2014/main" id="{00000000-0008-0000-0100-0000DA03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095" name="Shape 8">
          <a:extLst>
            <a:ext uri="{FF2B5EF4-FFF2-40B4-BE49-F238E27FC236}">
              <a16:creationId xmlns:a16="http://schemas.microsoft.com/office/drawing/2014/main" id="{00000000-0008-0000-0100-0000DB03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096" name="Shape 8">
          <a:extLst>
            <a:ext uri="{FF2B5EF4-FFF2-40B4-BE49-F238E27FC236}">
              <a16:creationId xmlns:a16="http://schemas.microsoft.com/office/drawing/2014/main" id="{00000000-0008-0000-0100-0000DC03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097" name="Shape 8">
          <a:extLst>
            <a:ext uri="{FF2B5EF4-FFF2-40B4-BE49-F238E27FC236}">
              <a16:creationId xmlns:a16="http://schemas.microsoft.com/office/drawing/2014/main" id="{00000000-0008-0000-0100-0000DD03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098" name="Shape 8">
          <a:extLst>
            <a:ext uri="{FF2B5EF4-FFF2-40B4-BE49-F238E27FC236}">
              <a16:creationId xmlns:a16="http://schemas.microsoft.com/office/drawing/2014/main" id="{00000000-0008-0000-0100-0000DE03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099" name="Shape 8">
          <a:extLst>
            <a:ext uri="{FF2B5EF4-FFF2-40B4-BE49-F238E27FC236}">
              <a16:creationId xmlns:a16="http://schemas.microsoft.com/office/drawing/2014/main" id="{00000000-0008-0000-0100-0000DF03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100" name="Shape 8">
          <a:extLst>
            <a:ext uri="{FF2B5EF4-FFF2-40B4-BE49-F238E27FC236}">
              <a16:creationId xmlns:a16="http://schemas.microsoft.com/office/drawing/2014/main" id="{00000000-0008-0000-0100-0000E003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101" name="Shape 8">
          <a:extLst>
            <a:ext uri="{FF2B5EF4-FFF2-40B4-BE49-F238E27FC236}">
              <a16:creationId xmlns:a16="http://schemas.microsoft.com/office/drawing/2014/main" id="{00000000-0008-0000-0100-0000E103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102" name="Shape 8">
          <a:extLst>
            <a:ext uri="{FF2B5EF4-FFF2-40B4-BE49-F238E27FC236}">
              <a16:creationId xmlns:a16="http://schemas.microsoft.com/office/drawing/2014/main" id="{00000000-0008-0000-0100-0000E203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103" name="Shape 8">
          <a:extLst>
            <a:ext uri="{FF2B5EF4-FFF2-40B4-BE49-F238E27FC236}">
              <a16:creationId xmlns:a16="http://schemas.microsoft.com/office/drawing/2014/main" id="{00000000-0008-0000-0100-0000E303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104" name="Shape 8">
          <a:extLst>
            <a:ext uri="{FF2B5EF4-FFF2-40B4-BE49-F238E27FC236}">
              <a16:creationId xmlns:a16="http://schemas.microsoft.com/office/drawing/2014/main" id="{00000000-0008-0000-0100-0000E403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105" name="Shape 8">
          <a:extLst>
            <a:ext uri="{FF2B5EF4-FFF2-40B4-BE49-F238E27FC236}">
              <a16:creationId xmlns:a16="http://schemas.microsoft.com/office/drawing/2014/main" id="{00000000-0008-0000-0100-0000E503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106" name="Shape 8">
          <a:extLst>
            <a:ext uri="{FF2B5EF4-FFF2-40B4-BE49-F238E27FC236}">
              <a16:creationId xmlns:a16="http://schemas.microsoft.com/office/drawing/2014/main" id="{00000000-0008-0000-0100-0000E603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107" name="Shape 8">
          <a:extLst>
            <a:ext uri="{FF2B5EF4-FFF2-40B4-BE49-F238E27FC236}">
              <a16:creationId xmlns:a16="http://schemas.microsoft.com/office/drawing/2014/main" id="{00000000-0008-0000-0100-0000E703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108" name="Shape 8">
          <a:extLst>
            <a:ext uri="{FF2B5EF4-FFF2-40B4-BE49-F238E27FC236}">
              <a16:creationId xmlns:a16="http://schemas.microsoft.com/office/drawing/2014/main" id="{00000000-0008-0000-0100-0000E803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109" name="Shape 8">
          <a:extLst>
            <a:ext uri="{FF2B5EF4-FFF2-40B4-BE49-F238E27FC236}">
              <a16:creationId xmlns:a16="http://schemas.microsoft.com/office/drawing/2014/main" id="{00000000-0008-0000-0100-0000E903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110" name="Shape 8">
          <a:extLst>
            <a:ext uri="{FF2B5EF4-FFF2-40B4-BE49-F238E27FC236}">
              <a16:creationId xmlns:a16="http://schemas.microsoft.com/office/drawing/2014/main" id="{00000000-0008-0000-0100-0000EA03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111" name="Shape 8">
          <a:extLst>
            <a:ext uri="{FF2B5EF4-FFF2-40B4-BE49-F238E27FC236}">
              <a16:creationId xmlns:a16="http://schemas.microsoft.com/office/drawing/2014/main" id="{00000000-0008-0000-0100-0000EB03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112" name="Shape 8">
          <a:extLst>
            <a:ext uri="{FF2B5EF4-FFF2-40B4-BE49-F238E27FC236}">
              <a16:creationId xmlns:a16="http://schemas.microsoft.com/office/drawing/2014/main" id="{00000000-0008-0000-0100-0000EC03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113" name="Shape 8">
          <a:extLst>
            <a:ext uri="{FF2B5EF4-FFF2-40B4-BE49-F238E27FC236}">
              <a16:creationId xmlns:a16="http://schemas.microsoft.com/office/drawing/2014/main" id="{00000000-0008-0000-0100-0000ED03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114" name="Shape 8">
          <a:extLst>
            <a:ext uri="{FF2B5EF4-FFF2-40B4-BE49-F238E27FC236}">
              <a16:creationId xmlns:a16="http://schemas.microsoft.com/office/drawing/2014/main" id="{00000000-0008-0000-0100-0000EE03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115" name="Shape 8">
          <a:extLst>
            <a:ext uri="{FF2B5EF4-FFF2-40B4-BE49-F238E27FC236}">
              <a16:creationId xmlns:a16="http://schemas.microsoft.com/office/drawing/2014/main" id="{00000000-0008-0000-0100-0000EF03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116" name="Shape 8">
          <a:extLst>
            <a:ext uri="{FF2B5EF4-FFF2-40B4-BE49-F238E27FC236}">
              <a16:creationId xmlns:a16="http://schemas.microsoft.com/office/drawing/2014/main" id="{00000000-0008-0000-0100-0000F003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117" name="Shape 8">
          <a:extLst>
            <a:ext uri="{FF2B5EF4-FFF2-40B4-BE49-F238E27FC236}">
              <a16:creationId xmlns:a16="http://schemas.microsoft.com/office/drawing/2014/main" id="{00000000-0008-0000-0100-0000F103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118" name="Shape 8">
          <a:extLst>
            <a:ext uri="{FF2B5EF4-FFF2-40B4-BE49-F238E27FC236}">
              <a16:creationId xmlns:a16="http://schemas.microsoft.com/office/drawing/2014/main" id="{00000000-0008-0000-0100-0000F203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119" name="Shape 8">
          <a:extLst>
            <a:ext uri="{FF2B5EF4-FFF2-40B4-BE49-F238E27FC236}">
              <a16:creationId xmlns:a16="http://schemas.microsoft.com/office/drawing/2014/main" id="{00000000-0008-0000-0100-0000F303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120" name="Shape 8">
          <a:extLst>
            <a:ext uri="{FF2B5EF4-FFF2-40B4-BE49-F238E27FC236}">
              <a16:creationId xmlns:a16="http://schemas.microsoft.com/office/drawing/2014/main" id="{00000000-0008-0000-0100-0000F403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121" name="Shape 8">
          <a:extLst>
            <a:ext uri="{FF2B5EF4-FFF2-40B4-BE49-F238E27FC236}">
              <a16:creationId xmlns:a16="http://schemas.microsoft.com/office/drawing/2014/main" id="{00000000-0008-0000-0100-0000F503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122" name="Shape 8">
          <a:extLst>
            <a:ext uri="{FF2B5EF4-FFF2-40B4-BE49-F238E27FC236}">
              <a16:creationId xmlns:a16="http://schemas.microsoft.com/office/drawing/2014/main" id="{00000000-0008-0000-0100-0000F603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123" name="Shape 8">
          <a:extLst>
            <a:ext uri="{FF2B5EF4-FFF2-40B4-BE49-F238E27FC236}">
              <a16:creationId xmlns:a16="http://schemas.microsoft.com/office/drawing/2014/main" id="{00000000-0008-0000-0100-0000F703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124" name="Shape 8">
          <a:extLst>
            <a:ext uri="{FF2B5EF4-FFF2-40B4-BE49-F238E27FC236}">
              <a16:creationId xmlns:a16="http://schemas.microsoft.com/office/drawing/2014/main" id="{00000000-0008-0000-0100-0000F803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125" name="Shape 8">
          <a:extLst>
            <a:ext uri="{FF2B5EF4-FFF2-40B4-BE49-F238E27FC236}">
              <a16:creationId xmlns:a16="http://schemas.microsoft.com/office/drawing/2014/main" id="{00000000-0008-0000-0100-0000F903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126" name="Shape 8">
          <a:extLst>
            <a:ext uri="{FF2B5EF4-FFF2-40B4-BE49-F238E27FC236}">
              <a16:creationId xmlns:a16="http://schemas.microsoft.com/office/drawing/2014/main" id="{00000000-0008-0000-0100-0000FA03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127" name="Shape 8">
          <a:extLst>
            <a:ext uri="{FF2B5EF4-FFF2-40B4-BE49-F238E27FC236}">
              <a16:creationId xmlns:a16="http://schemas.microsoft.com/office/drawing/2014/main" id="{00000000-0008-0000-0100-0000FB03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128" name="Shape 8">
          <a:extLst>
            <a:ext uri="{FF2B5EF4-FFF2-40B4-BE49-F238E27FC236}">
              <a16:creationId xmlns:a16="http://schemas.microsoft.com/office/drawing/2014/main" id="{00000000-0008-0000-0100-0000FC03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129" name="Shape 8">
          <a:extLst>
            <a:ext uri="{FF2B5EF4-FFF2-40B4-BE49-F238E27FC236}">
              <a16:creationId xmlns:a16="http://schemas.microsoft.com/office/drawing/2014/main" id="{00000000-0008-0000-0100-0000FD03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130" name="Shape 8">
          <a:extLst>
            <a:ext uri="{FF2B5EF4-FFF2-40B4-BE49-F238E27FC236}">
              <a16:creationId xmlns:a16="http://schemas.microsoft.com/office/drawing/2014/main" id="{00000000-0008-0000-0100-0000FE03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131" name="Shape 8">
          <a:extLst>
            <a:ext uri="{FF2B5EF4-FFF2-40B4-BE49-F238E27FC236}">
              <a16:creationId xmlns:a16="http://schemas.microsoft.com/office/drawing/2014/main" id="{00000000-0008-0000-0100-0000FF03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132" name="Shape 8">
          <a:extLst>
            <a:ext uri="{FF2B5EF4-FFF2-40B4-BE49-F238E27FC236}">
              <a16:creationId xmlns:a16="http://schemas.microsoft.com/office/drawing/2014/main" id="{00000000-0008-0000-0100-00000004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133" name="Shape 8">
          <a:extLst>
            <a:ext uri="{FF2B5EF4-FFF2-40B4-BE49-F238E27FC236}">
              <a16:creationId xmlns:a16="http://schemas.microsoft.com/office/drawing/2014/main" id="{00000000-0008-0000-0100-00000104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134" name="Shape 8">
          <a:extLst>
            <a:ext uri="{FF2B5EF4-FFF2-40B4-BE49-F238E27FC236}">
              <a16:creationId xmlns:a16="http://schemas.microsoft.com/office/drawing/2014/main" id="{00000000-0008-0000-0100-00000204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135" name="Shape 8">
          <a:extLst>
            <a:ext uri="{FF2B5EF4-FFF2-40B4-BE49-F238E27FC236}">
              <a16:creationId xmlns:a16="http://schemas.microsoft.com/office/drawing/2014/main" id="{00000000-0008-0000-0100-00000304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136" name="Shape 8">
          <a:extLst>
            <a:ext uri="{FF2B5EF4-FFF2-40B4-BE49-F238E27FC236}">
              <a16:creationId xmlns:a16="http://schemas.microsoft.com/office/drawing/2014/main" id="{00000000-0008-0000-0100-00000404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137" name="Shape 8">
          <a:extLst>
            <a:ext uri="{FF2B5EF4-FFF2-40B4-BE49-F238E27FC236}">
              <a16:creationId xmlns:a16="http://schemas.microsoft.com/office/drawing/2014/main" id="{00000000-0008-0000-0100-00000504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138" name="Shape 8">
          <a:extLst>
            <a:ext uri="{FF2B5EF4-FFF2-40B4-BE49-F238E27FC236}">
              <a16:creationId xmlns:a16="http://schemas.microsoft.com/office/drawing/2014/main" id="{00000000-0008-0000-0100-00000604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139" name="Shape 8">
          <a:extLst>
            <a:ext uri="{FF2B5EF4-FFF2-40B4-BE49-F238E27FC236}">
              <a16:creationId xmlns:a16="http://schemas.microsoft.com/office/drawing/2014/main" id="{00000000-0008-0000-0100-00000704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140" name="Shape 8">
          <a:extLst>
            <a:ext uri="{FF2B5EF4-FFF2-40B4-BE49-F238E27FC236}">
              <a16:creationId xmlns:a16="http://schemas.microsoft.com/office/drawing/2014/main" id="{00000000-0008-0000-0100-00000804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141" name="Shape 8">
          <a:extLst>
            <a:ext uri="{FF2B5EF4-FFF2-40B4-BE49-F238E27FC236}">
              <a16:creationId xmlns:a16="http://schemas.microsoft.com/office/drawing/2014/main" id="{00000000-0008-0000-0100-00000904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142" name="Shape 8">
          <a:extLst>
            <a:ext uri="{FF2B5EF4-FFF2-40B4-BE49-F238E27FC236}">
              <a16:creationId xmlns:a16="http://schemas.microsoft.com/office/drawing/2014/main" id="{00000000-0008-0000-0100-00000A04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143" name="Shape 8">
          <a:extLst>
            <a:ext uri="{FF2B5EF4-FFF2-40B4-BE49-F238E27FC236}">
              <a16:creationId xmlns:a16="http://schemas.microsoft.com/office/drawing/2014/main" id="{00000000-0008-0000-0100-00000B04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144" name="Shape 8">
          <a:extLst>
            <a:ext uri="{FF2B5EF4-FFF2-40B4-BE49-F238E27FC236}">
              <a16:creationId xmlns:a16="http://schemas.microsoft.com/office/drawing/2014/main" id="{00000000-0008-0000-0100-00000C04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145" name="Shape 8">
          <a:extLst>
            <a:ext uri="{FF2B5EF4-FFF2-40B4-BE49-F238E27FC236}">
              <a16:creationId xmlns:a16="http://schemas.microsoft.com/office/drawing/2014/main" id="{00000000-0008-0000-0100-00000D04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146" name="Shape 8">
          <a:extLst>
            <a:ext uri="{FF2B5EF4-FFF2-40B4-BE49-F238E27FC236}">
              <a16:creationId xmlns:a16="http://schemas.microsoft.com/office/drawing/2014/main" id="{00000000-0008-0000-0100-00000E04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147" name="Shape 8">
          <a:extLst>
            <a:ext uri="{FF2B5EF4-FFF2-40B4-BE49-F238E27FC236}">
              <a16:creationId xmlns:a16="http://schemas.microsoft.com/office/drawing/2014/main" id="{00000000-0008-0000-0100-00000F04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148" name="Shape 8">
          <a:extLst>
            <a:ext uri="{FF2B5EF4-FFF2-40B4-BE49-F238E27FC236}">
              <a16:creationId xmlns:a16="http://schemas.microsoft.com/office/drawing/2014/main" id="{00000000-0008-0000-0100-00001004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149" name="Shape 8">
          <a:extLst>
            <a:ext uri="{FF2B5EF4-FFF2-40B4-BE49-F238E27FC236}">
              <a16:creationId xmlns:a16="http://schemas.microsoft.com/office/drawing/2014/main" id="{00000000-0008-0000-0100-00001104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150" name="Shape 8">
          <a:extLst>
            <a:ext uri="{FF2B5EF4-FFF2-40B4-BE49-F238E27FC236}">
              <a16:creationId xmlns:a16="http://schemas.microsoft.com/office/drawing/2014/main" id="{00000000-0008-0000-0100-00001204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151" name="Shape 8">
          <a:extLst>
            <a:ext uri="{FF2B5EF4-FFF2-40B4-BE49-F238E27FC236}">
              <a16:creationId xmlns:a16="http://schemas.microsoft.com/office/drawing/2014/main" id="{00000000-0008-0000-0100-00001304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152" name="Shape 8">
          <a:extLst>
            <a:ext uri="{FF2B5EF4-FFF2-40B4-BE49-F238E27FC236}">
              <a16:creationId xmlns:a16="http://schemas.microsoft.com/office/drawing/2014/main" id="{00000000-0008-0000-0100-00001404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153" name="Shape 8">
          <a:extLst>
            <a:ext uri="{FF2B5EF4-FFF2-40B4-BE49-F238E27FC236}">
              <a16:creationId xmlns:a16="http://schemas.microsoft.com/office/drawing/2014/main" id="{00000000-0008-0000-0100-00001504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154" name="Shape 8">
          <a:extLst>
            <a:ext uri="{FF2B5EF4-FFF2-40B4-BE49-F238E27FC236}">
              <a16:creationId xmlns:a16="http://schemas.microsoft.com/office/drawing/2014/main" id="{00000000-0008-0000-0100-00001604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155" name="Shape 8">
          <a:extLst>
            <a:ext uri="{FF2B5EF4-FFF2-40B4-BE49-F238E27FC236}">
              <a16:creationId xmlns:a16="http://schemas.microsoft.com/office/drawing/2014/main" id="{00000000-0008-0000-0100-00001704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156" name="Shape 8">
          <a:extLst>
            <a:ext uri="{FF2B5EF4-FFF2-40B4-BE49-F238E27FC236}">
              <a16:creationId xmlns:a16="http://schemas.microsoft.com/office/drawing/2014/main" id="{00000000-0008-0000-0100-00001804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157" name="Shape 8">
          <a:extLst>
            <a:ext uri="{FF2B5EF4-FFF2-40B4-BE49-F238E27FC236}">
              <a16:creationId xmlns:a16="http://schemas.microsoft.com/office/drawing/2014/main" id="{00000000-0008-0000-0100-00001904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158" name="Shape 8">
          <a:extLst>
            <a:ext uri="{FF2B5EF4-FFF2-40B4-BE49-F238E27FC236}">
              <a16:creationId xmlns:a16="http://schemas.microsoft.com/office/drawing/2014/main" id="{00000000-0008-0000-0100-00001A04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159" name="Shape 8">
          <a:extLst>
            <a:ext uri="{FF2B5EF4-FFF2-40B4-BE49-F238E27FC236}">
              <a16:creationId xmlns:a16="http://schemas.microsoft.com/office/drawing/2014/main" id="{00000000-0008-0000-0100-00001B04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160" name="Shape 8">
          <a:extLst>
            <a:ext uri="{FF2B5EF4-FFF2-40B4-BE49-F238E27FC236}">
              <a16:creationId xmlns:a16="http://schemas.microsoft.com/office/drawing/2014/main" id="{00000000-0008-0000-0100-00001C04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161" name="Shape 8">
          <a:extLst>
            <a:ext uri="{FF2B5EF4-FFF2-40B4-BE49-F238E27FC236}">
              <a16:creationId xmlns:a16="http://schemas.microsoft.com/office/drawing/2014/main" id="{00000000-0008-0000-0100-00001D04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162" name="Shap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163" name="Shape 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164" name="Shape 7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165" name="Shape 7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3166" name="Shape 7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3167" name="Shape 7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168" name="Shap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169" name="Shape 7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170" name="Shape 7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171" name="Shape 7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3172" name="Shape 7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3173" name="Shape 7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174" name="Shape 7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175" name="Shape 7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176" name="Shape 7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177" name="Shape 7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3178" name="Shape 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3179" name="Shape 7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180" name="Shape 7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181" name="Shape 7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182" name="Shape 7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183" name="Shape 7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3184" name="Shape 7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3185" name="Shape 7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186" name="Shape 8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187" name="Shape 8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188" name="Shape 8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189" name="Shape 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190" name="Shape 8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191" name="Shape 8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192" name="Shape 8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193" name="Shape 8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194" name="Shape 8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195" name="Shape 8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196" name="Shape 8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197" name="Shape 8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198" name="Shape 8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199" name="Shape 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200" name="Shape 8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201" name="Shape 8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202" name="Shape 8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203" name="Shape 8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204" name="Shape 8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205" name="Shape 8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206" name="Shape 8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207" name="Shape 8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208" name="Shape 8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209" name="Shape 8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210" name="Shape 7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211" name="Shape 7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212" name="Shape 7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213" name="Shape 7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3214" name="Shape 7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3215" name="Shape 7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216" name="Shape 7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217" name="Shape 7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218" name="Shape 7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219" name="Shape 7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3220" name="Shape 7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3221" name="Shape 7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222" name="Shape 7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223" name="Shape 7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224" name="Shape 7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225" name="Shape 7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3226" name="Shape 7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3227" name="Shape 7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228" name="Shape 7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229" name="Shape 7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230" name="Shape 7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231" name="Shape 7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3232" name="Shape 7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3233" name="Shape 7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234" name="Shape 7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235" name="Shape 7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236" name="Shape 7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237" name="Shape 7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3238" name="Shape 7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3239" name="Shape 7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240" name="Shape 7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241" name="Shape 7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242" name="Shape 7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243" name="Shape 7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3244" name="Shape 7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3245" name="Shape 7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246" name="Shape 7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247" name="Shape 7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248" name="Shape 7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249" name="Shape 7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3250" name="Shape 7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3251" name="Shape 7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252" name="Shape 7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253" name="Shape 7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254" name="Shape 7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255" name="Shape 7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3256" name="Shape 7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3257" name="Shape 7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258" name="Shape 8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259" name="Shape 8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260" name="Shape 8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261" name="Shape 8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262" name="Shape 8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263" name="Shape 8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264" name="Shape 8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265" name="Shape 8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266" name="Shape 8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267" name="Shape 8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268" name="Shape 8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269" name="Shape 8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270" name="Shape 8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271" name="Shape 8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272" name="Shape 8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273" name="Shape 8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274" name="Shape 8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275" name="Shape 8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276" name="Shape 8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277" name="Shape 8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278" name="Shape 8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279" name="Shape 8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280" name="Shape 8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281" name="Shape 8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282" name="Shape 7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283" name="Shape 7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284" name="Shape 7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285" name="Shape 7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3286" name="Shape 7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3287" name="Shape 7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288" name="Shape 7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289" name="Shape 7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290" name="Shape 7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291" name="Shape 7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3292" name="Shape 7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3293" name="Shape 7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294" name="Shape 7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295" name="Shape 7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296" name="Shape 7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297" name="Shape 7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3298" name="Shape 7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3299" name="Shape 7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300" name="Shape 7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301" name="Shape 7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302" name="Shape 7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303" name="Shape 7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3304" name="Shape 7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3305" name="Shape 7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306" name="Shape 8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307" name="Shape 8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308" name="Shape 8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309" name="Shape 8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310" name="Shape 8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311" name="Shape 8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312" name="Shape 8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313" name="Shape 8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314" name="Shape 8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315" name="Shape 8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316" name="Shape 8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317" name="Shape 8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318" name="Shape 8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319" name="Shape 8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320" name="Shape 8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321" name="Shape 8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322" name="Shape 8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323" name="Shape 8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324" name="Shape 8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325" name="Shape 8">
          <a:extLs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326" name="Shape 8"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327" name="Shape 8">
          <a:extLs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328" name="Shape 8">
          <a:extLs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329" name="Shape 8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330" name="Shape 8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331" name="Shape 8">
          <a:extLs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332" name="Shape 8">
          <a:extLs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333" name="Shape 8">
          <a:extLs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334" name="Shape 8">
          <a:extLs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335" name="Shape 8">
          <a:extLs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336" name="Shape 8">
          <a:extLs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337" name="Shape 8">
          <a:extLs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338" name="Shape 8">
          <a:extLs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339" name="Shape 8">
          <a:extLs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340" name="Shape 8">
          <a:extLs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341" name="Shape 8">
          <a:extLs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342" name="Shape 8">
          <a:extLs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343" name="Shape 8">
          <a:extLs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344" name="Shape 8">
          <a:extLs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345" name="Shape 8">
          <a:extLs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346" name="Shape 8">
          <a:extLs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347" name="Shape 8">
          <a:extLs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348" name="Shape 8">
          <a:extLs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349" name="Shape 8">
          <a:extLs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350" name="Shape 8">
          <a:extLs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351" name="Shape 8">
          <a:extLs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352" name="Shape 8">
          <a:extLst>
            <a:ext uri="{FF2B5EF4-FFF2-40B4-BE49-F238E27FC236}">
              <a16:creationId xmlns:a16="http://schemas.microsoft.com/office/drawing/2014/main" id="{00000000-0008-0000-0100-0000C000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353" name="Shape 8">
          <a:extLs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354" name="Shape 8">
          <a:extLst>
            <a:ext uri="{FF2B5EF4-FFF2-40B4-BE49-F238E27FC236}">
              <a16:creationId xmlns:a16="http://schemas.microsoft.com/office/drawing/2014/main" id="{00000000-0008-0000-0100-0000C200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355" name="Shape 8">
          <a:extLst>
            <a:ext uri="{FF2B5EF4-FFF2-40B4-BE49-F238E27FC236}">
              <a16:creationId xmlns:a16="http://schemas.microsoft.com/office/drawing/2014/main" id="{00000000-0008-0000-0100-0000C300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356" name="Shape 8">
          <a:extLst>
            <a:ext uri="{FF2B5EF4-FFF2-40B4-BE49-F238E27FC236}">
              <a16:creationId xmlns:a16="http://schemas.microsoft.com/office/drawing/2014/main" id="{00000000-0008-0000-0100-0000C400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357" name="Shape 8">
          <a:extLst>
            <a:ext uri="{FF2B5EF4-FFF2-40B4-BE49-F238E27FC236}">
              <a16:creationId xmlns:a16="http://schemas.microsoft.com/office/drawing/2014/main" id="{00000000-0008-0000-0100-0000C500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358" name="Shape 8">
          <a:extLst>
            <a:ext uri="{FF2B5EF4-FFF2-40B4-BE49-F238E27FC236}">
              <a16:creationId xmlns:a16="http://schemas.microsoft.com/office/drawing/2014/main" id="{00000000-0008-0000-0100-0000C600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359" name="Shape 8">
          <a:extLst>
            <a:ext uri="{FF2B5EF4-FFF2-40B4-BE49-F238E27FC236}">
              <a16:creationId xmlns:a16="http://schemas.microsoft.com/office/drawing/2014/main" id="{00000000-0008-0000-0100-0000C700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360" name="Shape 8">
          <a:extLst>
            <a:ext uri="{FF2B5EF4-FFF2-40B4-BE49-F238E27FC236}">
              <a16:creationId xmlns:a16="http://schemas.microsoft.com/office/drawing/2014/main" id="{00000000-0008-0000-0100-0000C800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361" name="Shape 8">
          <a:extLst>
            <a:ext uri="{FF2B5EF4-FFF2-40B4-BE49-F238E27FC236}">
              <a16:creationId xmlns:a16="http://schemas.microsoft.com/office/drawing/2014/main" id="{00000000-0008-0000-0100-0000C900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362" name="Shape 8">
          <a:extLst>
            <a:ext uri="{FF2B5EF4-FFF2-40B4-BE49-F238E27FC236}">
              <a16:creationId xmlns:a16="http://schemas.microsoft.com/office/drawing/2014/main" id="{00000000-0008-0000-0100-0000CA00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363" name="Shape 8">
          <a:extLs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364" name="Shape 8">
          <a:extLst>
            <a:ext uri="{FF2B5EF4-FFF2-40B4-BE49-F238E27FC236}">
              <a16:creationId xmlns:a16="http://schemas.microsoft.com/office/drawing/2014/main" id="{00000000-0008-0000-0100-0000CC00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365" name="Shape 8">
          <a:extLst>
            <a:ext uri="{FF2B5EF4-FFF2-40B4-BE49-F238E27FC236}">
              <a16:creationId xmlns:a16="http://schemas.microsoft.com/office/drawing/2014/main" id="{00000000-0008-0000-0100-0000CD00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366" name="Shape 8">
          <a:extLst>
            <a:ext uri="{FF2B5EF4-FFF2-40B4-BE49-F238E27FC236}">
              <a16:creationId xmlns:a16="http://schemas.microsoft.com/office/drawing/2014/main" id="{00000000-0008-0000-0100-0000CE00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367" name="Shape 8">
          <a:extLst>
            <a:ext uri="{FF2B5EF4-FFF2-40B4-BE49-F238E27FC236}">
              <a16:creationId xmlns:a16="http://schemas.microsoft.com/office/drawing/2014/main" id="{00000000-0008-0000-0100-0000CF00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368" name="Shape 8">
          <a:extLst>
            <a:ext uri="{FF2B5EF4-FFF2-40B4-BE49-F238E27FC236}">
              <a16:creationId xmlns:a16="http://schemas.microsoft.com/office/drawing/2014/main" id="{00000000-0008-0000-0100-0000D000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369" name="Shape 8">
          <a:extLst>
            <a:ext uri="{FF2B5EF4-FFF2-40B4-BE49-F238E27FC236}">
              <a16:creationId xmlns:a16="http://schemas.microsoft.com/office/drawing/2014/main" id="{00000000-0008-0000-0100-0000D100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370" name="Shape 8">
          <a:extLst>
            <a:ext uri="{FF2B5EF4-FFF2-40B4-BE49-F238E27FC236}">
              <a16:creationId xmlns:a16="http://schemas.microsoft.com/office/drawing/2014/main" id="{00000000-0008-0000-0100-0000D200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371" name="Shape 8">
          <a:extLst>
            <a:ext uri="{FF2B5EF4-FFF2-40B4-BE49-F238E27FC236}">
              <a16:creationId xmlns:a16="http://schemas.microsoft.com/office/drawing/2014/main" id="{00000000-0008-0000-0100-0000D300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372" name="Shape 8">
          <a:extLst>
            <a:ext uri="{FF2B5EF4-FFF2-40B4-BE49-F238E27FC236}">
              <a16:creationId xmlns:a16="http://schemas.microsoft.com/office/drawing/2014/main" id="{00000000-0008-0000-0100-0000D400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373" name="Shape 8">
          <a:extLst>
            <a:ext uri="{FF2B5EF4-FFF2-40B4-BE49-F238E27FC236}">
              <a16:creationId xmlns:a16="http://schemas.microsoft.com/office/drawing/2014/main" id="{00000000-0008-0000-0100-0000D500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374" name="Shape 8">
          <a:extLst>
            <a:ext uri="{FF2B5EF4-FFF2-40B4-BE49-F238E27FC236}">
              <a16:creationId xmlns:a16="http://schemas.microsoft.com/office/drawing/2014/main" id="{00000000-0008-0000-0100-0000D600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375" name="Shape 8">
          <a:extLst>
            <a:ext uri="{FF2B5EF4-FFF2-40B4-BE49-F238E27FC236}">
              <a16:creationId xmlns:a16="http://schemas.microsoft.com/office/drawing/2014/main" id="{00000000-0008-0000-0100-0000D700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376" name="Shape 8">
          <a:extLst>
            <a:ext uri="{FF2B5EF4-FFF2-40B4-BE49-F238E27FC236}">
              <a16:creationId xmlns:a16="http://schemas.microsoft.com/office/drawing/2014/main" id="{00000000-0008-0000-0100-0000D800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377" name="Shape 8">
          <a:extLst>
            <a:ext uri="{FF2B5EF4-FFF2-40B4-BE49-F238E27FC236}">
              <a16:creationId xmlns:a16="http://schemas.microsoft.com/office/drawing/2014/main" id="{00000000-0008-0000-0100-0000D900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378" name="Shape 8">
          <a:extLst>
            <a:ext uri="{FF2B5EF4-FFF2-40B4-BE49-F238E27FC236}">
              <a16:creationId xmlns:a16="http://schemas.microsoft.com/office/drawing/2014/main" id="{00000000-0008-0000-0100-0000DA00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379" name="Shape 8">
          <a:extLst>
            <a:ext uri="{FF2B5EF4-FFF2-40B4-BE49-F238E27FC236}">
              <a16:creationId xmlns:a16="http://schemas.microsoft.com/office/drawing/2014/main" id="{00000000-0008-0000-0100-0000DB00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380" name="Shape 8">
          <a:extLst>
            <a:ext uri="{FF2B5EF4-FFF2-40B4-BE49-F238E27FC236}">
              <a16:creationId xmlns:a16="http://schemas.microsoft.com/office/drawing/2014/main" id="{00000000-0008-0000-0100-0000DC00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381" name="Shape 8">
          <a:extLst>
            <a:ext uri="{FF2B5EF4-FFF2-40B4-BE49-F238E27FC236}">
              <a16:creationId xmlns:a16="http://schemas.microsoft.com/office/drawing/2014/main" id="{00000000-0008-0000-0100-0000DD00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382" name="Shape 8">
          <a:extLst>
            <a:ext uri="{FF2B5EF4-FFF2-40B4-BE49-F238E27FC236}">
              <a16:creationId xmlns:a16="http://schemas.microsoft.com/office/drawing/2014/main" id="{00000000-0008-0000-0100-0000DE00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383" name="Shape 8">
          <a:extLst>
            <a:ext uri="{FF2B5EF4-FFF2-40B4-BE49-F238E27FC236}">
              <a16:creationId xmlns:a16="http://schemas.microsoft.com/office/drawing/2014/main" id="{00000000-0008-0000-0100-0000DF00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384" name="Shape 8">
          <a:extLst>
            <a:ext uri="{FF2B5EF4-FFF2-40B4-BE49-F238E27FC236}">
              <a16:creationId xmlns:a16="http://schemas.microsoft.com/office/drawing/2014/main" id="{00000000-0008-0000-0100-0000E000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385" name="Shape 8">
          <a:extLst>
            <a:ext uri="{FF2B5EF4-FFF2-40B4-BE49-F238E27FC236}">
              <a16:creationId xmlns:a16="http://schemas.microsoft.com/office/drawing/2014/main" id="{00000000-0008-0000-0100-0000E100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386" name="Shape 8">
          <a:extLst>
            <a:ext uri="{FF2B5EF4-FFF2-40B4-BE49-F238E27FC236}">
              <a16:creationId xmlns:a16="http://schemas.microsoft.com/office/drawing/2014/main" id="{00000000-0008-0000-0100-0000E200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387" name="Shape 8">
          <a:extLst>
            <a:ext uri="{FF2B5EF4-FFF2-40B4-BE49-F238E27FC236}">
              <a16:creationId xmlns:a16="http://schemas.microsoft.com/office/drawing/2014/main" id="{00000000-0008-0000-0100-0000E300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388" name="Shape 8">
          <a:extLst>
            <a:ext uri="{FF2B5EF4-FFF2-40B4-BE49-F238E27FC236}">
              <a16:creationId xmlns:a16="http://schemas.microsoft.com/office/drawing/2014/main" id="{00000000-0008-0000-0100-0000E400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389" name="Shape 8">
          <a:extLst>
            <a:ext uri="{FF2B5EF4-FFF2-40B4-BE49-F238E27FC236}">
              <a16:creationId xmlns:a16="http://schemas.microsoft.com/office/drawing/2014/main" id="{00000000-0008-0000-0100-0000E500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390" name="Shape 8">
          <a:extLst>
            <a:ext uri="{FF2B5EF4-FFF2-40B4-BE49-F238E27FC236}">
              <a16:creationId xmlns:a16="http://schemas.microsoft.com/office/drawing/2014/main" id="{00000000-0008-0000-0100-0000E600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391" name="Shape 8">
          <a:extLst>
            <a:ext uri="{FF2B5EF4-FFF2-40B4-BE49-F238E27FC236}">
              <a16:creationId xmlns:a16="http://schemas.microsoft.com/office/drawing/2014/main" id="{00000000-0008-0000-0100-0000E700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392" name="Shape 8">
          <a:extLst>
            <a:ext uri="{FF2B5EF4-FFF2-40B4-BE49-F238E27FC236}">
              <a16:creationId xmlns:a16="http://schemas.microsoft.com/office/drawing/2014/main" id="{00000000-0008-0000-0100-0000E800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393" name="Shape 8">
          <a:extLst>
            <a:ext uri="{FF2B5EF4-FFF2-40B4-BE49-F238E27FC236}">
              <a16:creationId xmlns:a16="http://schemas.microsoft.com/office/drawing/2014/main" id="{00000000-0008-0000-0100-0000E900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394" name="Shape 8">
          <a:extLst>
            <a:ext uri="{FF2B5EF4-FFF2-40B4-BE49-F238E27FC236}">
              <a16:creationId xmlns:a16="http://schemas.microsoft.com/office/drawing/2014/main" id="{00000000-0008-0000-0100-0000EA00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395" name="Shape 8">
          <a:extLst>
            <a:ext uri="{FF2B5EF4-FFF2-40B4-BE49-F238E27FC236}">
              <a16:creationId xmlns:a16="http://schemas.microsoft.com/office/drawing/2014/main" id="{00000000-0008-0000-0100-0000EB00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396" name="Shape 8">
          <a:extLst>
            <a:ext uri="{FF2B5EF4-FFF2-40B4-BE49-F238E27FC236}">
              <a16:creationId xmlns:a16="http://schemas.microsoft.com/office/drawing/2014/main" id="{00000000-0008-0000-0100-0000EC00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397" name="Shape 8">
          <a:extLst>
            <a:ext uri="{FF2B5EF4-FFF2-40B4-BE49-F238E27FC236}">
              <a16:creationId xmlns:a16="http://schemas.microsoft.com/office/drawing/2014/main" id="{00000000-0008-0000-0100-0000ED00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398" name="Shape 8">
          <a:extLst>
            <a:ext uri="{FF2B5EF4-FFF2-40B4-BE49-F238E27FC236}">
              <a16:creationId xmlns:a16="http://schemas.microsoft.com/office/drawing/2014/main" id="{00000000-0008-0000-0100-0000EE00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399" name="Shape 8">
          <a:extLst>
            <a:ext uri="{FF2B5EF4-FFF2-40B4-BE49-F238E27FC236}">
              <a16:creationId xmlns:a16="http://schemas.microsoft.com/office/drawing/2014/main" id="{00000000-0008-0000-0100-0000EF00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400" name="Shape 8">
          <a:extLst>
            <a:ext uri="{FF2B5EF4-FFF2-40B4-BE49-F238E27FC236}">
              <a16:creationId xmlns:a16="http://schemas.microsoft.com/office/drawing/2014/main" id="{00000000-0008-0000-0100-0000F000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401" name="Shape 8">
          <a:extLst>
            <a:ext uri="{FF2B5EF4-FFF2-40B4-BE49-F238E27FC236}">
              <a16:creationId xmlns:a16="http://schemas.microsoft.com/office/drawing/2014/main" id="{00000000-0008-0000-0100-0000F100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402" name="Shape 8">
          <a:extLst>
            <a:ext uri="{FF2B5EF4-FFF2-40B4-BE49-F238E27FC236}">
              <a16:creationId xmlns:a16="http://schemas.microsoft.com/office/drawing/2014/main" id="{00000000-0008-0000-0100-0000F200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403" name="Shape 8">
          <a:extLst>
            <a:ext uri="{FF2B5EF4-FFF2-40B4-BE49-F238E27FC236}">
              <a16:creationId xmlns:a16="http://schemas.microsoft.com/office/drawing/2014/main" id="{00000000-0008-0000-0100-0000F300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404" name="Shape 8">
          <a:extLst>
            <a:ext uri="{FF2B5EF4-FFF2-40B4-BE49-F238E27FC236}">
              <a16:creationId xmlns:a16="http://schemas.microsoft.com/office/drawing/2014/main" id="{00000000-0008-0000-0100-0000F400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405" name="Shape 8">
          <a:extLst>
            <a:ext uri="{FF2B5EF4-FFF2-40B4-BE49-F238E27FC236}">
              <a16:creationId xmlns:a16="http://schemas.microsoft.com/office/drawing/2014/main" id="{00000000-0008-0000-0100-0000F500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406" name="Shape 8">
          <a:extLst>
            <a:ext uri="{FF2B5EF4-FFF2-40B4-BE49-F238E27FC236}">
              <a16:creationId xmlns:a16="http://schemas.microsoft.com/office/drawing/2014/main" id="{00000000-0008-0000-0100-0000F600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407" name="Shape 8">
          <a:extLst>
            <a:ext uri="{FF2B5EF4-FFF2-40B4-BE49-F238E27FC236}">
              <a16:creationId xmlns:a16="http://schemas.microsoft.com/office/drawing/2014/main" id="{00000000-0008-0000-0100-0000F700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408" name="Shape 8">
          <a:extLst>
            <a:ext uri="{FF2B5EF4-FFF2-40B4-BE49-F238E27FC236}">
              <a16:creationId xmlns:a16="http://schemas.microsoft.com/office/drawing/2014/main" id="{00000000-0008-0000-0100-0000F800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409" name="Shape 8">
          <a:extLst>
            <a:ext uri="{FF2B5EF4-FFF2-40B4-BE49-F238E27FC236}">
              <a16:creationId xmlns:a16="http://schemas.microsoft.com/office/drawing/2014/main" id="{00000000-0008-0000-0100-0000F900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410" name="Shape 8">
          <a:extLst>
            <a:ext uri="{FF2B5EF4-FFF2-40B4-BE49-F238E27FC236}">
              <a16:creationId xmlns:a16="http://schemas.microsoft.com/office/drawing/2014/main" id="{00000000-0008-0000-0100-0000FA00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411" name="Shape 8">
          <a:extLst>
            <a:ext uri="{FF2B5EF4-FFF2-40B4-BE49-F238E27FC236}">
              <a16:creationId xmlns:a16="http://schemas.microsoft.com/office/drawing/2014/main" id="{00000000-0008-0000-0100-0000FB00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412" name="Shape 8">
          <a:extLst>
            <a:ext uri="{FF2B5EF4-FFF2-40B4-BE49-F238E27FC236}">
              <a16:creationId xmlns:a16="http://schemas.microsoft.com/office/drawing/2014/main" id="{00000000-0008-0000-0100-0000FC00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413" name="Shape 8">
          <a:extLst>
            <a:ext uri="{FF2B5EF4-FFF2-40B4-BE49-F238E27FC236}">
              <a16:creationId xmlns:a16="http://schemas.microsoft.com/office/drawing/2014/main" id="{00000000-0008-0000-0100-0000FD00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414" name="Shape 8">
          <a:extLst>
            <a:ext uri="{FF2B5EF4-FFF2-40B4-BE49-F238E27FC236}">
              <a16:creationId xmlns:a16="http://schemas.microsoft.com/office/drawing/2014/main" id="{00000000-0008-0000-0100-0000FE00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415" name="Shape 8">
          <a:extLst>
            <a:ext uri="{FF2B5EF4-FFF2-40B4-BE49-F238E27FC236}">
              <a16:creationId xmlns:a16="http://schemas.microsoft.com/office/drawing/2014/main" id="{00000000-0008-0000-0100-0000FF00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416" name="Shape 8">
          <a:extLst>
            <a:ext uri="{FF2B5EF4-FFF2-40B4-BE49-F238E27FC236}">
              <a16:creationId xmlns:a16="http://schemas.microsoft.com/office/drawing/2014/main" id="{00000000-0008-0000-0100-00000001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417" name="Shape 8">
          <a:extLst>
            <a:ext uri="{FF2B5EF4-FFF2-40B4-BE49-F238E27FC236}">
              <a16:creationId xmlns:a16="http://schemas.microsoft.com/office/drawing/2014/main" id="{00000000-0008-0000-0100-00000101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418" name="Shape 8">
          <a:extLst>
            <a:ext uri="{FF2B5EF4-FFF2-40B4-BE49-F238E27FC236}">
              <a16:creationId xmlns:a16="http://schemas.microsoft.com/office/drawing/2014/main" id="{00000000-0008-0000-0100-00000201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419" name="Shape 8">
          <a:extLst>
            <a:ext uri="{FF2B5EF4-FFF2-40B4-BE49-F238E27FC236}">
              <a16:creationId xmlns:a16="http://schemas.microsoft.com/office/drawing/2014/main" id="{00000000-0008-0000-0100-00000301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420" name="Shape 8">
          <a:extLst>
            <a:ext uri="{FF2B5EF4-FFF2-40B4-BE49-F238E27FC236}">
              <a16:creationId xmlns:a16="http://schemas.microsoft.com/office/drawing/2014/main" id="{00000000-0008-0000-0100-00000401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421" name="Shape 8">
          <a:extLst>
            <a:ext uri="{FF2B5EF4-FFF2-40B4-BE49-F238E27FC236}">
              <a16:creationId xmlns:a16="http://schemas.microsoft.com/office/drawing/2014/main" id="{00000000-0008-0000-0100-00000501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422" name="Shape 8">
          <a:extLst>
            <a:ext uri="{FF2B5EF4-FFF2-40B4-BE49-F238E27FC236}">
              <a16:creationId xmlns:a16="http://schemas.microsoft.com/office/drawing/2014/main" id="{00000000-0008-0000-0100-00000601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423" name="Shape 8">
          <a:extLst>
            <a:ext uri="{FF2B5EF4-FFF2-40B4-BE49-F238E27FC236}">
              <a16:creationId xmlns:a16="http://schemas.microsoft.com/office/drawing/2014/main" id="{00000000-0008-0000-0100-00000701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424" name="Shape 8">
          <a:extLst>
            <a:ext uri="{FF2B5EF4-FFF2-40B4-BE49-F238E27FC236}">
              <a16:creationId xmlns:a16="http://schemas.microsoft.com/office/drawing/2014/main" id="{00000000-0008-0000-0100-00000801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425" name="Shape 8">
          <a:extLst>
            <a:ext uri="{FF2B5EF4-FFF2-40B4-BE49-F238E27FC236}">
              <a16:creationId xmlns:a16="http://schemas.microsoft.com/office/drawing/2014/main" id="{00000000-0008-0000-0100-00000901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426" name="Shape 8">
          <a:extLst>
            <a:ext uri="{FF2B5EF4-FFF2-40B4-BE49-F238E27FC236}">
              <a16:creationId xmlns:a16="http://schemas.microsoft.com/office/drawing/2014/main" id="{00000000-0008-0000-0100-00000A01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427" name="Shape 8">
          <a:extLst>
            <a:ext uri="{FF2B5EF4-FFF2-40B4-BE49-F238E27FC236}">
              <a16:creationId xmlns:a16="http://schemas.microsoft.com/office/drawing/2014/main" id="{00000000-0008-0000-0100-00000B01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428" name="Shape 8">
          <a:extLst>
            <a:ext uri="{FF2B5EF4-FFF2-40B4-BE49-F238E27FC236}">
              <a16:creationId xmlns:a16="http://schemas.microsoft.com/office/drawing/2014/main" id="{00000000-0008-0000-0100-00000C01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429" name="Shape 8">
          <a:extLst>
            <a:ext uri="{FF2B5EF4-FFF2-40B4-BE49-F238E27FC236}">
              <a16:creationId xmlns:a16="http://schemas.microsoft.com/office/drawing/2014/main" id="{00000000-0008-0000-0100-00000D01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430" name="Shape 8">
          <a:extLst>
            <a:ext uri="{FF2B5EF4-FFF2-40B4-BE49-F238E27FC236}">
              <a16:creationId xmlns:a16="http://schemas.microsoft.com/office/drawing/2014/main" id="{00000000-0008-0000-0100-00000E01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431" name="Shape 8">
          <a:extLst>
            <a:ext uri="{FF2B5EF4-FFF2-40B4-BE49-F238E27FC236}">
              <a16:creationId xmlns:a16="http://schemas.microsoft.com/office/drawing/2014/main" id="{00000000-0008-0000-0100-00000F01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432" name="Shape 8">
          <a:extLst>
            <a:ext uri="{FF2B5EF4-FFF2-40B4-BE49-F238E27FC236}">
              <a16:creationId xmlns:a16="http://schemas.microsoft.com/office/drawing/2014/main" id="{00000000-0008-0000-0100-00001001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433" name="Shape 8">
          <a:extLst>
            <a:ext uri="{FF2B5EF4-FFF2-40B4-BE49-F238E27FC236}">
              <a16:creationId xmlns:a16="http://schemas.microsoft.com/office/drawing/2014/main" id="{00000000-0008-0000-0100-00001101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434" name="Shape 8">
          <a:extLst>
            <a:ext uri="{FF2B5EF4-FFF2-40B4-BE49-F238E27FC236}">
              <a16:creationId xmlns:a16="http://schemas.microsoft.com/office/drawing/2014/main" id="{00000000-0008-0000-0100-00001201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435" name="Shape 8">
          <a:extLst>
            <a:ext uri="{FF2B5EF4-FFF2-40B4-BE49-F238E27FC236}">
              <a16:creationId xmlns:a16="http://schemas.microsoft.com/office/drawing/2014/main" id="{00000000-0008-0000-0100-00001301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436" name="Shape 8">
          <a:extLst>
            <a:ext uri="{FF2B5EF4-FFF2-40B4-BE49-F238E27FC236}">
              <a16:creationId xmlns:a16="http://schemas.microsoft.com/office/drawing/2014/main" id="{00000000-0008-0000-0100-00001401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437" name="Shape 8">
          <a:extLst>
            <a:ext uri="{FF2B5EF4-FFF2-40B4-BE49-F238E27FC236}">
              <a16:creationId xmlns:a16="http://schemas.microsoft.com/office/drawing/2014/main" id="{00000000-0008-0000-0100-00001501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438" name="Shape 8">
          <a:extLst>
            <a:ext uri="{FF2B5EF4-FFF2-40B4-BE49-F238E27FC236}">
              <a16:creationId xmlns:a16="http://schemas.microsoft.com/office/drawing/2014/main" id="{00000000-0008-0000-0100-00001601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439" name="Shape 8">
          <a:extLst>
            <a:ext uri="{FF2B5EF4-FFF2-40B4-BE49-F238E27FC236}">
              <a16:creationId xmlns:a16="http://schemas.microsoft.com/office/drawing/2014/main" id="{00000000-0008-0000-0100-00001701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440" name="Shape 8">
          <a:extLst>
            <a:ext uri="{FF2B5EF4-FFF2-40B4-BE49-F238E27FC236}">
              <a16:creationId xmlns:a16="http://schemas.microsoft.com/office/drawing/2014/main" id="{00000000-0008-0000-0100-00001801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441" name="Shape 8">
          <a:extLst>
            <a:ext uri="{FF2B5EF4-FFF2-40B4-BE49-F238E27FC236}">
              <a16:creationId xmlns:a16="http://schemas.microsoft.com/office/drawing/2014/main" id="{00000000-0008-0000-0100-00001901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442" name="Shape 8">
          <a:extLst>
            <a:ext uri="{FF2B5EF4-FFF2-40B4-BE49-F238E27FC236}">
              <a16:creationId xmlns:a16="http://schemas.microsoft.com/office/drawing/2014/main" id="{00000000-0008-0000-0100-00001A01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443" name="Shape 8">
          <a:extLst>
            <a:ext uri="{FF2B5EF4-FFF2-40B4-BE49-F238E27FC236}">
              <a16:creationId xmlns:a16="http://schemas.microsoft.com/office/drawing/2014/main" id="{00000000-0008-0000-0100-00001B01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444" name="Shape 8">
          <a:extLst>
            <a:ext uri="{FF2B5EF4-FFF2-40B4-BE49-F238E27FC236}">
              <a16:creationId xmlns:a16="http://schemas.microsoft.com/office/drawing/2014/main" id="{00000000-0008-0000-0100-00001C01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445" name="Shape 8">
          <a:extLst>
            <a:ext uri="{FF2B5EF4-FFF2-40B4-BE49-F238E27FC236}">
              <a16:creationId xmlns:a16="http://schemas.microsoft.com/office/drawing/2014/main" id="{00000000-0008-0000-0100-00001D01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446" name="Shape 8">
          <a:extLst>
            <a:ext uri="{FF2B5EF4-FFF2-40B4-BE49-F238E27FC236}">
              <a16:creationId xmlns:a16="http://schemas.microsoft.com/office/drawing/2014/main" id="{00000000-0008-0000-0100-00001E01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447" name="Shape 8">
          <a:extLst>
            <a:ext uri="{FF2B5EF4-FFF2-40B4-BE49-F238E27FC236}">
              <a16:creationId xmlns:a16="http://schemas.microsoft.com/office/drawing/2014/main" id="{00000000-0008-0000-0100-00001F01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448" name="Shape 7">
          <a:extLst>
            <a:ext uri="{FF2B5EF4-FFF2-40B4-BE49-F238E27FC236}">
              <a16:creationId xmlns:a16="http://schemas.microsoft.com/office/drawing/2014/main" id="{00000000-0008-0000-0100-00002001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449" name="Shape 7">
          <a:extLst>
            <a:ext uri="{FF2B5EF4-FFF2-40B4-BE49-F238E27FC236}">
              <a16:creationId xmlns:a16="http://schemas.microsoft.com/office/drawing/2014/main" id="{00000000-0008-0000-0100-00002101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450" name="Shape 7">
          <a:extLst>
            <a:ext uri="{FF2B5EF4-FFF2-40B4-BE49-F238E27FC236}">
              <a16:creationId xmlns:a16="http://schemas.microsoft.com/office/drawing/2014/main" id="{00000000-0008-0000-0100-00002201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451" name="Shape 7">
          <a:extLst>
            <a:ext uri="{FF2B5EF4-FFF2-40B4-BE49-F238E27FC236}">
              <a16:creationId xmlns:a16="http://schemas.microsoft.com/office/drawing/2014/main" id="{00000000-0008-0000-0100-00002301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3452" name="Shape 7">
          <a:extLst>
            <a:ext uri="{FF2B5EF4-FFF2-40B4-BE49-F238E27FC236}">
              <a16:creationId xmlns:a16="http://schemas.microsoft.com/office/drawing/2014/main" id="{00000000-0008-0000-0100-00002401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3453" name="Shape 7">
          <a:extLst>
            <a:ext uri="{FF2B5EF4-FFF2-40B4-BE49-F238E27FC236}">
              <a16:creationId xmlns:a16="http://schemas.microsoft.com/office/drawing/2014/main" id="{00000000-0008-0000-0100-00002501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454" name="Shape 7">
          <a:extLst>
            <a:ext uri="{FF2B5EF4-FFF2-40B4-BE49-F238E27FC236}">
              <a16:creationId xmlns:a16="http://schemas.microsoft.com/office/drawing/2014/main" id="{00000000-0008-0000-0100-00002601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455" name="Shape 7">
          <a:extLst>
            <a:ext uri="{FF2B5EF4-FFF2-40B4-BE49-F238E27FC236}">
              <a16:creationId xmlns:a16="http://schemas.microsoft.com/office/drawing/2014/main" id="{00000000-0008-0000-0100-00002701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456" name="Shape 7">
          <a:extLst>
            <a:ext uri="{FF2B5EF4-FFF2-40B4-BE49-F238E27FC236}">
              <a16:creationId xmlns:a16="http://schemas.microsoft.com/office/drawing/2014/main" id="{00000000-0008-0000-0100-00002801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457" name="Shape 7">
          <a:extLst>
            <a:ext uri="{FF2B5EF4-FFF2-40B4-BE49-F238E27FC236}">
              <a16:creationId xmlns:a16="http://schemas.microsoft.com/office/drawing/2014/main" id="{00000000-0008-0000-0100-00002901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3458" name="Shape 7">
          <a:extLst>
            <a:ext uri="{FF2B5EF4-FFF2-40B4-BE49-F238E27FC236}">
              <a16:creationId xmlns:a16="http://schemas.microsoft.com/office/drawing/2014/main" id="{00000000-0008-0000-0100-00002A01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3459" name="Shape 7">
          <a:extLst>
            <a:ext uri="{FF2B5EF4-FFF2-40B4-BE49-F238E27FC236}">
              <a16:creationId xmlns:a16="http://schemas.microsoft.com/office/drawing/2014/main" id="{00000000-0008-0000-0100-00002B01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460" name="Shape 7">
          <a:extLst>
            <a:ext uri="{FF2B5EF4-FFF2-40B4-BE49-F238E27FC236}">
              <a16:creationId xmlns:a16="http://schemas.microsoft.com/office/drawing/2014/main" id="{00000000-0008-0000-0100-00002C01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461" name="Shape 7">
          <a:extLst>
            <a:ext uri="{FF2B5EF4-FFF2-40B4-BE49-F238E27FC236}">
              <a16:creationId xmlns:a16="http://schemas.microsoft.com/office/drawing/2014/main" id="{00000000-0008-0000-0100-00002D01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462" name="Shape 7">
          <a:extLst>
            <a:ext uri="{FF2B5EF4-FFF2-40B4-BE49-F238E27FC236}">
              <a16:creationId xmlns:a16="http://schemas.microsoft.com/office/drawing/2014/main" id="{00000000-0008-0000-0100-00002E01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463" name="Shape 7">
          <a:extLst>
            <a:ext uri="{FF2B5EF4-FFF2-40B4-BE49-F238E27FC236}">
              <a16:creationId xmlns:a16="http://schemas.microsoft.com/office/drawing/2014/main" id="{00000000-0008-0000-0100-00002F01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3464" name="Shape 7">
          <a:extLst>
            <a:ext uri="{FF2B5EF4-FFF2-40B4-BE49-F238E27FC236}">
              <a16:creationId xmlns:a16="http://schemas.microsoft.com/office/drawing/2014/main" id="{00000000-0008-0000-0100-00003001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3465" name="Shape 7">
          <a:extLst>
            <a:ext uri="{FF2B5EF4-FFF2-40B4-BE49-F238E27FC236}">
              <a16:creationId xmlns:a16="http://schemas.microsoft.com/office/drawing/2014/main" id="{00000000-0008-0000-0100-00003101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466" name="Shape 7">
          <a:extLst>
            <a:ext uri="{FF2B5EF4-FFF2-40B4-BE49-F238E27FC236}">
              <a16:creationId xmlns:a16="http://schemas.microsoft.com/office/drawing/2014/main" id="{00000000-0008-0000-0100-00003201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467" name="Shape 7">
          <a:extLst>
            <a:ext uri="{FF2B5EF4-FFF2-40B4-BE49-F238E27FC236}">
              <a16:creationId xmlns:a16="http://schemas.microsoft.com/office/drawing/2014/main" id="{00000000-0008-0000-0100-00003301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468" name="Shape 7">
          <a:extLst>
            <a:ext uri="{FF2B5EF4-FFF2-40B4-BE49-F238E27FC236}">
              <a16:creationId xmlns:a16="http://schemas.microsoft.com/office/drawing/2014/main" id="{00000000-0008-0000-0100-00003401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469" name="Shape 7">
          <a:extLst>
            <a:ext uri="{FF2B5EF4-FFF2-40B4-BE49-F238E27FC236}">
              <a16:creationId xmlns:a16="http://schemas.microsoft.com/office/drawing/2014/main" id="{00000000-0008-0000-0100-00003501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3470" name="Shape 7">
          <a:extLst>
            <a:ext uri="{FF2B5EF4-FFF2-40B4-BE49-F238E27FC236}">
              <a16:creationId xmlns:a16="http://schemas.microsoft.com/office/drawing/2014/main" id="{00000000-0008-0000-0100-00003601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3471" name="Shape 7">
          <a:extLst>
            <a:ext uri="{FF2B5EF4-FFF2-40B4-BE49-F238E27FC236}">
              <a16:creationId xmlns:a16="http://schemas.microsoft.com/office/drawing/2014/main" id="{00000000-0008-0000-0100-00003701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472" name="Shape 8">
          <a:extLst>
            <a:ext uri="{FF2B5EF4-FFF2-40B4-BE49-F238E27FC236}">
              <a16:creationId xmlns:a16="http://schemas.microsoft.com/office/drawing/2014/main" id="{00000000-0008-0000-0100-00003801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473" name="Shape 8">
          <a:extLst>
            <a:ext uri="{FF2B5EF4-FFF2-40B4-BE49-F238E27FC236}">
              <a16:creationId xmlns:a16="http://schemas.microsoft.com/office/drawing/2014/main" id="{00000000-0008-0000-0100-00003901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474" name="Shape 8">
          <a:extLst>
            <a:ext uri="{FF2B5EF4-FFF2-40B4-BE49-F238E27FC236}">
              <a16:creationId xmlns:a16="http://schemas.microsoft.com/office/drawing/2014/main" id="{00000000-0008-0000-0100-00003A01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475" name="Shape 8">
          <a:extLst>
            <a:ext uri="{FF2B5EF4-FFF2-40B4-BE49-F238E27FC236}">
              <a16:creationId xmlns:a16="http://schemas.microsoft.com/office/drawing/2014/main" id="{00000000-0008-0000-0100-00003B01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476" name="Shape 8">
          <a:extLst>
            <a:ext uri="{FF2B5EF4-FFF2-40B4-BE49-F238E27FC236}">
              <a16:creationId xmlns:a16="http://schemas.microsoft.com/office/drawing/2014/main" id="{00000000-0008-0000-0100-00003C01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477" name="Shape 8">
          <a:extLst>
            <a:ext uri="{FF2B5EF4-FFF2-40B4-BE49-F238E27FC236}">
              <a16:creationId xmlns:a16="http://schemas.microsoft.com/office/drawing/2014/main" id="{00000000-0008-0000-0100-00003D01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478" name="Shape 8">
          <a:extLst>
            <a:ext uri="{FF2B5EF4-FFF2-40B4-BE49-F238E27FC236}">
              <a16:creationId xmlns:a16="http://schemas.microsoft.com/office/drawing/2014/main" id="{00000000-0008-0000-0100-00003E01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479" name="Shape 8">
          <a:extLst>
            <a:ext uri="{FF2B5EF4-FFF2-40B4-BE49-F238E27FC236}">
              <a16:creationId xmlns:a16="http://schemas.microsoft.com/office/drawing/2014/main" id="{00000000-0008-0000-0100-00003F01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480" name="Shape 8">
          <a:extLst>
            <a:ext uri="{FF2B5EF4-FFF2-40B4-BE49-F238E27FC236}">
              <a16:creationId xmlns:a16="http://schemas.microsoft.com/office/drawing/2014/main" id="{00000000-0008-0000-0100-00004001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481" name="Shape 8">
          <a:extLst>
            <a:ext uri="{FF2B5EF4-FFF2-40B4-BE49-F238E27FC236}">
              <a16:creationId xmlns:a16="http://schemas.microsoft.com/office/drawing/2014/main" id="{00000000-0008-0000-0100-00004101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482" name="Shape 8">
          <a:extLst>
            <a:ext uri="{FF2B5EF4-FFF2-40B4-BE49-F238E27FC236}">
              <a16:creationId xmlns:a16="http://schemas.microsoft.com/office/drawing/2014/main" id="{00000000-0008-0000-0100-00004201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483" name="Shape 8">
          <a:extLst>
            <a:ext uri="{FF2B5EF4-FFF2-40B4-BE49-F238E27FC236}">
              <a16:creationId xmlns:a16="http://schemas.microsoft.com/office/drawing/2014/main" id="{00000000-0008-0000-0100-00004301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484" name="Shape 8">
          <a:extLst>
            <a:ext uri="{FF2B5EF4-FFF2-40B4-BE49-F238E27FC236}">
              <a16:creationId xmlns:a16="http://schemas.microsoft.com/office/drawing/2014/main" id="{00000000-0008-0000-0100-00004401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485" name="Shape 8">
          <a:extLst>
            <a:ext uri="{FF2B5EF4-FFF2-40B4-BE49-F238E27FC236}">
              <a16:creationId xmlns:a16="http://schemas.microsoft.com/office/drawing/2014/main" id="{00000000-0008-0000-0100-00004501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486" name="Shape 8">
          <a:extLst>
            <a:ext uri="{FF2B5EF4-FFF2-40B4-BE49-F238E27FC236}">
              <a16:creationId xmlns:a16="http://schemas.microsoft.com/office/drawing/2014/main" id="{00000000-0008-0000-0100-00004601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487" name="Shape 8">
          <a:extLst>
            <a:ext uri="{FF2B5EF4-FFF2-40B4-BE49-F238E27FC236}">
              <a16:creationId xmlns:a16="http://schemas.microsoft.com/office/drawing/2014/main" id="{00000000-0008-0000-0100-00004701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488" name="Shape 8">
          <a:extLst>
            <a:ext uri="{FF2B5EF4-FFF2-40B4-BE49-F238E27FC236}">
              <a16:creationId xmlns:a16="http://schemas.microsoft.com/office/drawing/2014/main" id="{00000000-0008-0000-0100-00004801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489" name="Shape 8">
          <a:extLst>
            <a:ext uri="{FF2B5EF4-FFF2-40B4-BE49-F238E27FC236}">
              <a16:creationId xmlns:a16="http://schemas.microsoft.com/office/drawing/2014/main" id="{00000000-0008-0000-0100-00004901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490" name="Shape 8">
          <a:extLst>
            <a:ext uri="{FF2B5EF4-FFF2-40B4-BE49-F238E27FC236}">
              <a16:creationId xmlns:a16="http://schemas.microsoft.com/office/drawing/2014/main" id="{00000000-0008-0000-0100-00004A01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491" name="Shape 8">
          <a:extLst>
            <a:ext uri="{FF2B5EF4-FFF2-40B4-BE49-F238E27FC236}">
              <a16:creationId xmlns:a16="http://schemas.microsoft.com/office/drawing/2014/main" id="{00000000-0008-0000-0100-00004B01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492" name="Shape 8">
          <a:extLst>
            <a:ext uri="{FF2B5EF4-FFF2-40B4-BE49-F238E27FC236}">
              <a16:creationId xmlns:a16="http://schemas.microsoft.com/office/drawing/2014/main" id="{00000000-0008-0000-0100-00004C01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493" name="Shape 8">
          <a:extLst>
            <a:ext uri="{FF2B5EF4-FFF2-40B4-BE49-F238E27FC236}">
              <a16:creationId xmlns:a16="http://schemas.microsoft.com/office/drawing/2014/main" id="{00000000-0008-0000-0100-00004D01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494" name="Shape 8">
          <a:extLst>
            <a:ext uri="{FF2B5EF4-FFF2-40B4-BE49-F238E27FC236}">
              <a16:creationId xmlns:a16="http://schemas.microsoft.com/office/drawing/2014/main" id="{00000000-0008-0000-0100-00004E01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495" name="Shape 8">
          <a:extLst>
            <a:ext uri="{FF2B5EF4-FFF2-40B4-BE49-F238E27FC236}">
              <a16:creationId xmlns:a16="http://schemas.microsoft.com/office/drawing/2014/main" id="{00000000-0008-0000-0100-00004F01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496" name="Shape 7">
          <a:extLst>
            <a:ext uri="{FF2B5EF4-FFF2-40B4-BE49-F238E27FC236}">
              <a16:creationId xmlns:a16="http://schemas.microsoft.com/office/drawing/2014/main" id="{00000000-0008-0000-0100-00005001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497" name="Shape 7">
          <a:extLst>
            <a:ext uri="{FF2B5EF4-FFF2-40B4-BE49-F238E27FC236}">
              <a16:creationId xmlns:a16="http://schemas.microsoft.com/office/drawing/2014/main" id="{00000000-0008-0000-0100-00005101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498" name="Shape 7">
          <a:extLst>
            <a:ext uri="{FF2B5EF4-FFF2-40B4-BE49-F238E27FC236}">
              <a16:creationId xmlns:a16="http://schemas.microsoft.com/office/drawing/2014/main" id="{00000000-0008-0000-0100-00005201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499" name="Shape 7">
          <a:extLst>
            <a:ext uri="{FF2B5EF4-FFF2-40B4-BE49-F238E27FC236}">
              <a16:creationId xmlns:a16="http://schemas.microsoft.com/office/drawing/2014/main" id="{00000000-0008-0000-0100-00005301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3500" name="Shape 7">
          <a:extLst>
            <a:ext uri="{FF2B5EF4-FFF2-40B4-BE49-F238E27FC236}">
              <a16:creationId xmlns:a16="http://schemas.microsoft.com/office/drawing/2014/main" id="{00000000-0008-0000-0100-00005401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3501" name="Shape 7">
          <a:extLst>
            <a:ext uri="{FF2B5EF4-FFF2-40B4-BE49-F238E27FC236}">
              <a16:creationId xmlns:a16="http://schemas.microsoft.com/office/drawing/2014/main" id="{00000000-0008-0000-0100-00005501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502" name="Shape 7">
          <a:extLst>
            <a:ext uri="{FF2B5EF4-FFF2-40B4-BE49-F238E27FC236}">
              <a16:creationId xmlns:a16="http://schemas.microsoft.com/office/drawing/2014/main" id="{00000000-0008-0000-0100-00005601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503" name="Shape 7">
          <a:extLst>
            <a:ext uri="{FF2B5EF4-FFF2-40B4-BE49-F238E27FC236}">
              <a16:creationId xmlns:a16="http://schemas.microsoft.com/office/drawing/2014/main" id="{00000000-0008-0000-0100-00005701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504" name="Shape 7">
          <a:extLst>
            <a:ext uri="{FF2B5EF4-FFF2-40B4-BE49-F238E27FC236}">
              <a16:creationId xmlns:a16="http://schemas.microsoft.com/office/drawing/2014/main" id="{00000000-0008-0000-0100-00005801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505" name="Shape 7">
          <a:extLst>
            <a:ext uri="{FF2B5EF4-FFF2-40B4-BE49-F238E27FC236}">
              <a16:creationId xmlns:a16="http://schemas.microsoft.com/office/drawing/2014/main" id="{00000000-0008-0000-0100-00005901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3506" name="Shape 7">
          <a:extLst>
            <a:ext uri="{FF2B5EF4-FFF2-40B4-BE49-F238E27FC236}">
              <a16:creationId xmlns:a16="http://schemas.microsoft.com/office/drawing/2014/main" id="{00000000-0008-0000-0100-00005A01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3507" name="Shape 7">
          <a:extLst>
            <a:ext uri="{FF2B5EF4-FFF2-40B4-BE49-F238E27FC236}">
              <a16:creationId xmlns:a16="http://schemas.microsoft.com/office/drawing/2014/main" id="{00000000-0008-0000-0100-00005B01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508" name="Shape 7">
          <a:extLst>
            <a:ext uri="{FF2B5EF4-FFF2-40B4-BE49-F238E27FC236}">
              <a16:creationId xmlns:a16="http://schemas.microsoft.com/office/drawing/2014/main" id="{00000000-0008-0000-0100-00005C01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509" name="Shape 7">
          <a:extLst>
            <a:ext uri="{FF2B5EF4-FFF2-40B4-BE49-F238E27FC236}">
              <a16:creationId xmlns:a16="http://schemas.microsoft.com/office/drawing/2014/main" id="{00000000-0008-0000-0100-00005D01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510" name="Shape 7">
          <a:extLst>
            <a:ext uri="{FF2B5EF4-FFF2-40B4-BE49-F238E27FC236}">
              <a16:creationId xmlns:a16="http://schemas.microsoft.com/office/drawing/2014/main" id="{00000000-0008-0000-0100-00005E01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511" name="Shape 7">
          <a:extLst>
            <a:ext uri="{FF2B5EF4-FFF2-40B4-BE49-F238E27FC236}">
              <a16:creationId xmlns:a16="http://schemas.microsoft.com/office/drawing/2014/main" id="{00000000-0008-0000-0100-00005F01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3512" name="Shape 7">
          <a:extLst>
            <a:ext uri="{FF2B5EF4-FFF2-40B4-BE49-F238E27FC236}">
              <a16:creationId xmlns:a16="http://schemas.microsoft.com/office/drawing/2014/main" id="{00000000-0008-0000-0100-00006001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3513" name="Shape 7">
          <a:extLst>
            <a:ext uri="{FF2B5EF4-FFF2-40B4-BE49-F238E27FC236}">
              <a16:creationId xmlns:a16="http://schemas.microsoft.com/office/drawing/2014/main" id="{00000000-0008-0000-0100-00006101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514" name="Shape 7">
          <a:extLst>
            <a:ext uri="{FF2B5EF4-FFF2-40B4-BE49-F238E27FC236}">
              <a16:creationId xmlns:a16="http://schemas.microsoft.com/office/drawing/2014/main" id="{00000000-0008-0000-0100-00006201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515" name="Shape 7">
          <a:extLst>
            <a:ext uri="{FF2B5EF4-FFF2-40B4-BE49-F238E27FC236}">
              <a16:creationId xmlns:a16="http://schemas.microsoft.com/office/drawing/2014/main" id="{00000000-0008-0000-0100-00006301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516" name="Shape 7">
          <a:extLst>
            <a:ext uri="{FF2B5EF4-FFF2-40B4-BE49-F238E27FC236}">
              <a16:creationId xmlns:a16="http://schemas.microsoft.com/office/drawing/2014/main" id="{00000000-0008-0000-0100-00006401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517" name="Shape 7">
          <a:extLst>
            <a:ext uri="{FF2B5EF4-FFF2-40B4-BE49-F238E27FC236}">
              <a16:creationId xmlns:a16="http://schemas.microsoft.com/office/drawing/2014/main" id="{00000000-0008-0000-0100-00006501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3518" name="Shape 7">
          <a:extLst>
            <a:ext uri="{FF2B5EF4-FFF2-40B4-BE49-F238E27FC236}">
              <a16:creationId xmlns:a16="http://schemas.microsoft.com/office/drawing/2014/main" id="{00000000-0008-0000-0100-00006601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3519" name="Shape 7">
          <a:extLst>
            <a:ext uri="{FF2B5EF4-FFF2-40B4-BE49-F238E27FC236}">
              <a16:creationId xmlns:a16="http://schemas.microsoft.com/office/drawing/2014/main" id="{00000000-0008-0000-0100-00006701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520" name="Shape 7">
          <a:extLst>
            <a:ext uri="{FF2B5EF4-FFF2-40B4-BE49-F238E27FC236}">
              <a16:creationId xmlns:a16="http://schemas.microsoft.com/office/drawing/2014/main" id="{00000000-0008-0000-0100-00006801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521" name="Shape 7">
          <a:extLst>
            <a:ext uri="{FF2B5EF4-FFF2-40B4-BE49-F238E27FC236}">
              <a16:creationId xmlns:a16="http://schemas.microsoft.com/office/drawing/2014/main" id="{00000000-0008-0000-0100-00006901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522" name="Shape 7">
          <a:extLst>
            <a:ext uri="{FF2B5EF4-FFF2-40B4-BE49-F238E27FC236}">
              <a16:creationId xmlns:a16="http://schemas.microsoft.com/office/drawing/2014/main" id="{00000000-0008-0000-0100-00006A01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523" name="Shape 7">
          <a:extLst>
            <a:ext uri="{FF2B5EF4-FFF2-40B4-BE49-F238E27FC236}">
              <a16:creationId xmlns:a16="http://schemas.microsoft.com/office/drawing/2014/main" id="{00000000-0008-0000-0100-00006B01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3524" name="Shape 7">
          <a:extLst>
            <a:ext uri="{FF2B5EF4-FFF2-40B4-BE49-F238E27FC236}">
              <a16:creationId xmlns:a16="http://schemas.microsoft.com/office/drawing/2014/main" id="{00000000-0008-0000-0100-00006C01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3525" name="Shape 7">
          <a:extLst>
            <a:ext uri="{FF2B5EF4-FFF2-40B4-BE49-F238E27FC236}">
              <a16:creationId xmlns:a16="http://schemas.microsoft.com/office/drawing/2014/main" id="{00000000-0008-0000-0100-00006D01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526" name="Shape 7">
          <a:extLst>
            <a:ext uri="{FF2B5EF4-FFF2-40B4-BE49-F238E27FC236}">
              <a16:creationId xmlns:a16="http://schemas.microsoft.com/office/drawing/2014/main" id="{00000000-0008-0000-0100-00006E01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527" name="Shape 7">
          <a:extLst>
            <a:ext uri="{FF2B5EF4-FFF2-40B4-BE49-F238E27FC236}">
              <a16:creationId xmlns:a16="http://schemas.microsoft.com/office/drawing/2014/main" id="{00000000-0008-0000-0100-00006F01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528" name="Shape 7">
          <a:extLst>
            <a:ext uri="{FF2B5EF4-FFF2-40B4-BE49-F238E27FC236}">
              <a16:creationId xmlns:a16="http://schemas.microsoft.com/office/drawing/2014/main" id="{00000000-0008-0000-0100-00007001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529" name="Shape 7">
          <a:extLst>
            <a:ext uri="{FF2B5EF4-FFF2-40B4-BE49-F238E27FC236}">
              <a16:creationId xmlns:a16="http://schemas.microsoft.com/office/drawing/2014/main" id="{00000000-0008-0000-0100-00007101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3530" name="Shape 7">
          <a:extLst>
            <a:ext uri="{FF2B5EF4-FFF2-40B4-BE49-F238E27FC236}">
              <a16:creationId xmlns:a16="http://schemas.microsoft.com/office/drawing/2014/main" id="{00000000-0008-0000-0100-00007201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3531" name="Shape 7">
          <a:extLst>
            <a:ext uri="{FF2B5EF4-FFF2-40B4-BE49-F238E27FC236}">
              <a16:creationId xmlns:a16="http://schemas.microsoft.com/office/drawing/2014/main" id="{00000000-0008-0000-0100-00007301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532" name="Shape 7">
          <a:extLst>
            <a:ext uri="{FF2B5EF4-FFF2-40B4-BE49-F238E27FC236}">
              <a16:creationId xmlns:a16="http://schemas.microsoft.com/office/drawing/2014/main" id="{00000000-0008-0000-0100-00007401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533" name="Shape 7">
          <a:extLst>
            <a:ext uri="{FF2B5EF4-FFF2-40B4-BE49-F238E27FC236}">
              <a16:creationId xmlns:a16="http://schemas.microsoft.com/office/drawing/2014/main" id="{00000000-0008-0000-0100-00007501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534" name="Shape 7">
          <a:extLst>
            <a:ext uri="{FF2B5EF4-FFF2-40B4-BE49-F238E27FC236}">
              <a16:creationId xmlns:a16="http://schemas.microsoft.com/office/drawing/2014/main" id="{00000000-0008-0000-0100-00007601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535" name="Shape 7">
          <a:extLst>
            <a:ext uri="{FF2B5EF4-FFF2-40B4-BE49-F238E27FC236}">
              <a16:creationId xmlns:a16="http://schemas.microsoft.com/office/drawing/2014/main" id="{00000000-0008-0000-0100-00007701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3536" name="Shape 7">
          <a:extLst>
            <a:ext uri="{FF2B5EF4-FFF2-40B4-BE49-F238E27FC236}">
              <a16:creationId xmlns:a16="http://schemas.microsoft.com/office/drawing/2014/main" id="{00000000-0008-0000-0100-00007801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3537" name="Shape 7">
          <a:extLst>
            <a:ext uri="{FF2B5EF4-FFF2-40B4-BE49-F238E27FC236}">
              <a16:creationId xmlns:a16="http://schemas.microsoft.com/office/drawing/2014/main" id="{00000000-0008-0000-0100-00007901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538" name="Shape 7">
          <a:extLst>
            <a:ext uri="{FF2B5EF4-FFF2-40B4-BE49-F238E27FC236}">
              <a16:creationId xmlns:a16="http://schemas.microsoft.com/office/drawing/2014/main" id="{00000000-0008-0000-0100-00007A01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539" name="Shape 7">
          <a:extLst>
            <a:ext uri="{FF2B5EF4-FFF2-40B4-BE49-F238E27FC236}">
              <a16:creationId xmlns:a16="http://schemas.microsoft.com/office/drawing/2014/main" id="{00000000-0008-0000-0100-00007B01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540" name="Shape 7">
          <a:extLst>
            <a:ext uri="{FF2B5EF4-FFF2-40B4-BE49-F238E27FC236}">
              <a16:creationId xmlns:a16="http://schemas.microsoft.com/office/drawing/2014/main" id="{00000000-0008-0000-0100-00007C01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541" name="Shape 7">
          <a:extLst>
            <a:ext uri="{FF2B5EF4-FFF2-40B4-BE49-F238E27FC236}">
              <a16:creationId xmlns:a16="http://schemas.microsoft.com/office/drawing/2014/main" id="{00000000-0008-0000-0100-00007D01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3542" name="Shape 7">
          <a:extLst>
            <a:ext uri="{FF2B5EF4-FFF2-40B4-BE49-F238E27FC236}">
              <a16:creationId xmlns:a16="http://schemas.microsoft.com/office/drawing/2014/main" id="{00000000-0008-0000-0100-00007E01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3543" name="Shape 7">
          <a:extLst>
            <a:ext uri="{FF2B5EF4-FFF2-40B4-BE49-F238E27FC236}">
              <a16:creationId xmlns:a16="http://schemas.microsoft.com/office/drawing/2014/main" id="{00000000-0008-0000-0100-00007F01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544" name="Shape 8">
          <a:extLst>
            <a:ext uri="{FF2B5EF4-FFF2-40B4-BE49-F238E27FC236}">
              <a16:creationId xmlns:a16="http://schemas.microsoft.com/office/drawing/2014/main" id="{00000000-0008-0000-0100-00008001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545" name="Shape 8">
          <a:extLst>
            <a:ext uri="{FF2B5EF4-FFF2-40B4-BE49-F238E27FC236}">
              <a16:creationId xmlns:a16="http://schemas.microsoft.com/office/drawing/2014/main" id="{00000000-0008-0000-0100-00008101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546" name="Shape 8">
          <a:extLst>
            <a:ext uri="{FF2B5EF4-FFF2-40B4-BE49-F238E27FC236}">
              <a16:creationId xmlns:a16="http://schemas.microsoft.com/office/drawing/2014/main" id="{00000000-0008-0000-0100-00008201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547" name="Shape 8">
          <a:extLst>
            <a:ext uri="{FF2B5EF4-FFF2-40B4-BE49-F238E27FC236}">
              <a16:creationId xmlns:a16="http://schemas.microsoft.com/office/drawing/2014/main" id="{00000000-0008-0000-0100-00008301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548" name="Shape 8">
          <a:extLst>
            <a:ext uri="{FF2B5EF4-FFF2-40B4-BE49-F238E27FC236}">
              <a16:creationId xmlns:a16="http://schemas.microsoft.com/office/drawing/2014/main" id="{00000000-0008-0000-0100-00008401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549" name="Shape 8">
          <a:extLst>
            <a:ext uri="{FF2B5EF4-FFF2-40B4-BE49-F238E27FC236}">
              <a16:creationId xmlns:a16="http://schemas.microsoft.com/office/drawing/2014/main" id="{00000000-0008-0000-0100-00008501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550" name="Shape 8">
          <a:extLst>
            <a:ext uri="{FF2B5EF4-FFF2-40B4-BE49-F238E27FC236}">
              <a16:creationId xmlns:a16="http://schemas.microsoft.com/office/drawing/2014/main" id="{00000000-0008-0000-0100-00008601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551" name="Shape 8">
          <a:extLst>
            <a:ext uri="{FF2B5EF4-FFF2-40B4-BE49-F238E27FC236}">
              <a16:creationId xmlns:a16="http://schemas.microsoft.com/office/drawing/2014/main" id="{00000000-0008-0000-0100-00008701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552" name="Shape 8">
          <a:extLst>
            <a:ext uri="{FF2B5EF4-FFF2-40B4-BE49-F238E27FC236}">
              <a16:creationId xmlns:a16="http://schemas.microsoft.com/office/drawing/2014/main" id="{00000000-0008-0000-0100-00008801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553" name="Shape 8">
          <a:extLst>
            <a:ext uri="{FF2B5EF4-FFF2-40B4-BE49-F238E27FC236}">
              <a16:creationId xmlns:a16="http://schemas.microsoft.com/office/drawing/2014/main" id="{00000000-0008-0000-0100-00008901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554" name="Shape 8">
          <a:extLst>
            <a:ext uri="{FF2B5EF4-FFF2-40B4-BE49-F238E27FC236}">
              <a16:creationId xmlns:a16="http://schemas.microsoft.com/office/drawing/2014/main" id="{00000000-0008-0000-0100-00008A01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555" name="Shape 8">
          <a:extLst>
            <a:ext uri="{FF2B5EF4-FFF2-40B4-BE49-F238E27FC236}">
              <a16:creationId xmlns:a16="http://schemas.microsoft.com/office/drawing/2014/main" id="{00000000-0008-0000-0100-00008B01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556" name="Shape 8">
          <a:extLst>
            <a:ext uri="{FF2B5EF4-FFF2-40B4-BE49-F238E27FC236}">
              <a16:creationId xmlns:a16="http://schemas.microsoft.com/office/drawing/2014/main" id="{00000000-0008-0000-0100-00008C01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557" name="Shape 8">
          <a:extLst>
            <a:ext uri="{FF2B5EF4-FFF2-40B4-BE49-F238E27FC236}">
              <a16:creationId xmlns:a16="http://schemas.microsoft.com/office/drawing/2014/main" id="{00000000-0008-0000-0100-00008D01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558" name="Shape 8">
          <a:extLst>
            <a:ext uri="{FF2B5EF4-FFF2-40B4-BE49-F238E27FC236}">
              <a16:creationId xmlns:a16="http://schemas.microsoft.com/office/drawing/2014/main" id="{00000000-0008-0000-0100-00008E01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559" name="Shape 8">
          <a:extLst>
            <a:ext uri="{FF2B5EF4-FFF2-40B4-BE49-F238E27FC236}">
              <a16:creationId xmlns:a16="http://schemas.microsoft.com/office/drawing/2014/main" id="{00000000-0008-0000-0100-00008F01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560" name="Shape 8">
          <a:extLst>
            <a:ext uri="{FF2B5EF4-FFF2-40B4-BE49-F238E27FC236}">
              <a16:creationId xmlns:a16="http://schemas.microsoft.com/office/drawing/2014/main" id="{00000000-0008-0000-0100-00009001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561" name="Shape 8">
          <a:extLst>
            <a:ext uri="{FF2B5EF4-FFF2-40B4-BE49-F238E27FC236}">
              <a16:creationId xmlns:a16="http://schemas.microsoft.com/office/drawing/2014/main" id="{00000000-0008-0000-0100-00009101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562" name="Shape 8">
          <a:extLst>
            <a:ext uri="{FF2B5EF4-FFF2-40B4-BE49-F238E27FC236}">
              <a16:creationId xmlns:a16="http://schemas.microsoft.com/office/drawing/2014/main" id="{00000000-0008-0000-0100-00009201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563" name="Shape 8">
          <a:extLst>
            <a:ext uri="{FF2B5EF4-FFF2-40B4-BE49-F238E27FC236}">
              <a16:creationId xmlns:a16="http://schemas.microsoft.com/office/drawing/2014/main" id="{00000000-0008-0000-0100-00009301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564" name="Shape 8">
          <a:extLst>
            <a:ext uri="{FF2B5EF4-FFF2-40B4-BE49-F238E27FC236}">
              <a16:creationId xmlns:a16="http://schemas.microsoft.com/office/drawing/2014/main" id="{00000000-0008-0000-0100-00009401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565" name="Shape 8">
          <a:extLst>
            <a:ext uri="{FF2B5EF4-FFF2-40B4-BE49-F238E27FC236}">
              <a16:creationId xmlns:a16="http://schemas.microsoft.com/office/drawing/2014/main" id="{00000000-0008-0000-0100-00009501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566" name="Shape 8">
          <a:extLst>
            <a:ext uri="{FF2B5EF4-FFF2-40B4-BE49-F238E27FC236}">
              <a16:creationId xmlns:a16="http://schemas.microsoft.com/office/drawing/2014/main" id="{00000000-0008-0000-0100-00009601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567" name="Shape 8">
          <a:extLst>
            <a:ext uri="{FF2B5EF4-FFF2-40B4-BE49-F238E27FC236}">
              <a16:creationId xmlns:a16="http://schemas.microsoft.com/office/drawing/2014/main" id="{00000000-0008-0000-0100-00009701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568" name="Shape 7">
          <a:extLst>
            <a:ext uri="{FF2B5EF4-FFF2-40B4-BE49-F238E27FC236}">
              <a16:creationId xmlns:a16="http://schemas.microsoft.com/office/drawing/2014/main" id="{00000000-0008-0000-0100-00009801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569" name="Shape 7">
          <a:extLst>
            <a:ext uri="{FF2B5EF4-FFF2-40B4-BE49-F238E27FC236}">
              <a16:creationId xmlns:a16="http://schemas.microsoft.com/office/drawing/2014/main" id="{00000000-0008-0000-0100-00009901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570" name="Shape 7">
          <a:extLst>
            <a:ext uri="{FF2B5EF4-FFF2-40B4-BE49-F238E27FC236}">
              <a16:creationId xmlns:a16="http://schemas.microsoft.com/office/drawing/2014/main" id="{00000000-0008-0000-0100-00009A01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571" name="Shape 7">
          <a:extLst>
            <a:ext uri="{FF2B5EF4-FFF2-40B4-BE49-F238E27FC236}">
              <a16:creationId xmlns:a16="http://schemas.microsoft.com/office/drawing/2014/main" id="{00000000-0008-0000-0100-00009B01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3572" name="Shape 7">
          <a:extLst>
            <a:ext uri="{FF2B5EF4-FFF2-40B4-BE49-F238E27FC236}">
              <a16:creationId xmlns:a16="http://schemas.microsoft.com/office/drawing/2014/main" id="{00000000-0008-0000-0100-00009C01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3573" name="Shape 7">
          <a:extLst>
            <a:ext uri="{FF2B5EF4-FFF2-40B4-BE49-F238E27FC236}">
              <a16:creationId xmlns:a16="http://schemas.microsoft.com/office/drawing/2014/main" id="{00000000-0008-0000-0100-00009D01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574" name="Shape 7">
          <a:extLst>
            <a:ext uri="{FF2B5EF4-FFF2-40B4-BE49-F238E27FC236}">
              <a16:creationId xmlns:a16="http://schemas.microsoft.com/office/drawing/2014/main" id="{00000000-0008-0000-0100-00009E01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575" name="Shape 7">
          <a:extLst>
            <a:ext uri="{FF2B5EF4-FFF2-40B4-BE49-F238E27FC236}">
              <a16:creationId xmlns:a16="http://schemas.microsoft.com/office/drawing/2014/main" id="{00000000-0008-0000-0100-00009F01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576" name="Shape 7">
          <a:extLst>
            <a:ext uri="{FF2B5EF4-FFF2-40B4-BE49-F238E27FC236}">
              <a16:creationId xmlns:a16="http://schemas.microsoft.com/office/drawing/2014/main" id="{00000000-0008-0000-0100-0000A001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577" name="Shape 7">
          <a:extLst>
            <a:ext uri="{FF2B5EF4-FFF2-40B4-BE49-F238E27FC236}">
              <a16:creationId xmlns:a16="http://schemas.microsoft.com/office/drawing/2014/main" id="{00000000-0008-0000-0100-0000A101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3578" name="Shape 7">
          <a:extLst>
            <a:ext uri="{FF2B5EF4-FFF2-40B4-BE49-F238E27FC236}">
              <a16:creationId xmlns:a16="http://schemas.microsoft.com/office/drawing/2014/main" id="{00000000-0008-0000-0100-0000A201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3579" name="Shape 7">
          <a:extLst>
            <a:ext uri="{FF2B5EF4-FFF2-40B4-BE49-F238E27FC236}">
              <a16:creationId xmlns:a16="http://schemas.microsoft.com/office/drawing/2014/main" id="{00000000-0008-0000-0100-0000A301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580" name="Shape 7">
          <a:extLst>
            <a:ext uri="{FF2B5EF4-FFF2-40B4-BE49-F238E27FC236}">
              <a16:creationId xmlns:a16="http://schemas.microsoft.com/office/drawing/2014/main" id="{00000000-0008-0000-0100-0000A401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581" name="Shape 7">
          <a:extLst>
            <a:ext uri="{FF2B5EF4-FFF2-40B4-BE49-F238E27FC236}">
              <a16:creationId xmlns:a16="http://schemas.microsoft.com/office/drawing/2014/main" id="{00000000-0008-0000-0100-0000A501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582" name="Shape 7">
          <a:extLst>
            <a:ext uri="{FF2B5EF4-FFF2-40B4-BE49-F238E27FC236}">
              <a16:creationId xmlns:a16="http://schemas.microsoft.com/office/drawing/2014/main" id="{00000000-0008-0000-0100-0000A601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583" name="Shape 7">
          <a:extLst>
            <a:ext uri="{FF2B5EF4-FFF2-40B4-BE49-F238E27FC236}">
              <a16:creationId xmlns:a16="http://schemas.microsoft.com/office/drawing/2014/main" id="{00000000-0008-0000-0100-0000A701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3584" name="Shape 7">
          <a:extLst>
            <a:ext uri="{FF2B5EF4-FFF2-40B4-BE49-F238E27FC236}">
              <a16:creationId xmlns:a16="http://schemas.microsoft.com/office/drawing/2014/main" id="{00000000-0008-0000-0100-0000A801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3585" name="Shape 7">
          <a:extLst>
            <a:ext uri="{FF2B5EF4-FFF2-40B4-BE49-F238E27FC236}">
              <a16:creationId xmlns:a16="http://schemas.microsoft.com/office/drawing/2014/main" id="{00000000-0008-0000-0100-0000A901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586" name="Shape 7">
          <a:extLst>
            <a:ext uri="{FF2B5EF4-FFF2-40B4-BE49-F238E27FC236}">
              <a16:creationId xmlns:a16="http://schemas.microsoft.com/office/drawing/2014/main" id="{00000000-0008-0000-0100-0000AA01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587" name="Shape 7">
          <a:extLst>
            <a:ext uri="{FF2B5EF4-FFF2-40B4-BE49-F238E27FC236}">
              <a16:creationId xmlns:a16="http://schemas.microsoft.com/office/drawing/2014/main" id="{00000000-0008-0000-0100-0000AB01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588" name="Shape 7">
          <a:extLst>
            <a:ext uri="{FF2B5EF4-FFF2-40B4-BE49-F238E27FC236}">
              <a16:creationId xmlns:a16="http://schemas.microsoft.com/office/drawing/2014/main" id="{00000000-0008-0000-0100-0000AC01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589" name="Shape 7">
          <a:extLst>
            <a:ext uri="{FF2B5EF4-FFF2-40B4-BE49-F238E27FC236}">
              <a16:creationId xmlns:a16="http://schemas.microsoft.com/office/drawing/2014/main" id="{00000000-0008-0000-0100-0000AD01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3590" name="Shape 7">
          <a:extLst>
            <a:ext uri="{FF2B5EF4-FFF2-40B4-BE49-F238E27FC236}">
              <a16:creationId xmlns:a16="http://schemas.microsoft.com/office/drawing/2014/main" id="{00000000-0008-0000-0100-0000AE01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3591" name="Shape 7">
          <a:extLst>
            <a:ext uri="{FF2B5EF4-FFF2-40B4-BE49-F238E27FC236}">
              <a16:creationId xmlns:a16="http://schemas.microsoft.com/office/drawing/2014/main" id="{00000000-0008-0000-0100-0000AF01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592" name="Shape 8">
          <a:extLst>
            <a:ext uri="{FF2B5EF4-FFF2-40B4-BE49-F238E27FC236}">
              <a16:creationId xmlns:a16="http://schemas.microsoft.com/office/drawing/2014/main" id="{00000000-0008-0000-0100-0000B001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593" name="Shape 8">
          <a:extLst>
            <a:ext uri="{FF2B5EF4-FFF2-40B4-BE49-F238E27FC236}">
              <a16:creationId xmlns:a16="http://schemas.microsoft.com/office/drawing/2014/main" id="{00000000-0008-0000-0100-0000B101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594" name="Shape 8">
          <a:extLst>
            <a:ext uri="{FF2B5EF4-FFF2-40B4-BE49-F238E27FC236}">
              <a16:creationId xmlns:a16="http://schemas.microsoft.com/office/drawing/2014/main" id="{00000000-0008-0000-0100-0000B201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595" name="Shape 8">
          <a:extLst>
            <a:ext uri="{FF2B5EF4-FFF2-40B4-BE49-F238E27FC236}">
              <a16:creationId xmlns:a16="http://schemas.microsoft.com/office/drawing/2014/main" id="{00000000-0008-0000-0100-0000B301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596" name="Shape 8">
          <a:extLst>
            <a:ext uri="{FF2B5EF4-FFF2-40B4-BE49-F238E27FC236}">
              <a16:creationId xmlns:a16="http://schemas.microsoft.com/office/drawing/2014/main" id="{00000000-0008-0000-0100-0000B401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597" name="Shape 8">
          <a:extLst>
            <a:ext uri="{FF2B5EF4-FFF2-40B4-BE49-F238E27FC236}">
              <a16:creationId xmlns:a16="http://schemas.microsoft.com/office/drawing/2014/main" id="{00000000-0008-0000-0100-0000B501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598" name="Shape 8">
          <a:extLst>
            <a:ext uri="{FF2B5EF4-FFF2-40B4-BE49-F238E27FC236}">
              <a16:creationId xmlns:a16="http://schemas.microsoft.com/office/drawing/2014/main" id="{00000000-0008-0000-0100-0000B601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599" name="Shape 8">
          <a:extLst>
            <a:ext uri="{FF2B5EF4-FFF2-40B4-BE49-F238E27FC236}">
              <a16:creationId xmlns:a16="http://schemas.microsoft.com/office/drawing/2014/main" id="{00000000-0008-0000-0100-0000B701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600" name="Shape 8">
          <a:extLst>
            <a:ext uri="{FF2B5EF4-FFF2-40B4-BE49-F238E27FC236}">
              <a16:creationId xmlns:a16="http://schemas.microsoft.com/office/drawing/2014/main" id="{00000000-0008-0000-0100-0000B801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601" name="Shape 8">
          <a:extLst>
            <a:ext uri="{FF2B5EF4-FFF2-40B4-BE49-F238E27FC236}">
              <a16:creationId xmlns:a16="http://schemas.microsoft.com/office/drawing/2014/main" id="{00000000-0008-0000-0100-0000B901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602" name="Shape 8">
          <a:extLst>
            <a:ext uri="{FF2B5EF4-FFF2-40B4-BE49-F238E27FC236}">
              <a16:creationId xmlns:a16="http://schemas.microsoft.com/office/drawing/2014/main" id="{00000000-0008-0000-0100-0000BA01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603" name="Shape 8">
          <a:extLst>
            <a:ext uri="{FF2B5EF4-FFF2-40B4-BE49-F238E27FC236}">
              <a16:creationId xmlns:a16="http://schemas.microsoft.com/office/drawing/2014/main" id="{00000000-0008-0000-0100-0000BB01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604" name="Shape 8">
          <a:extLst>
            <a:ext uri="{FF2B5EF4-FFF2-40B4-BE49-F238E27FC236}">
              <a16:creationId xmlns:a16="http://schemas.microsoft.com/office/drawing/2014/main" id="{00000000-0008-0000-0100-0000BC01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605" name="Shape 8">
          <a:extLst>
            <a:ext uri="{FF2B5EF4-FFF2-40B4-BE49-F238E27FC236}">
              <a16:creationId xmlns:a16="http://schemas.microsoft.com/office/drawing/2014/main" id="{00000000-0008-0000-0100-0000BD01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606" name="Shape 8">
          <a:extLst>
            <a:ext uri="{FF2B5EF4-FFF2-40B4-BE49-F238E27FC236}">
              <a16:creationId xmlns:a16="http://schemas.microsoft.com/office/drawing/2014/main" id="{00000000-0008-0000-0100-0000BE01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607" name="Shape 8">
          <a:extLst>
            <a:ext uri="{FF2B5EF4-FFF2-40B4-BE49-F238E27FC236}">
              <a16:creationId xmlns:a16="http://schemas.microsoft.com/office/drawing/2014/main" id="{00000000-0008-0000-0100-0000BF01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608" name="Shape 8">
          <a:extLst>
            <a:ext uri="{FF2B5EF4-FFF2-40B4-BE49-F238E27FC236}">
              <a16:creationId xmlns:a16="http://schemas.microsoft.com/office/drawing/2014/main" id="{00000000-0008-0000-0100-0000C001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609" name="Shape 8">
          <a:extLst>
            <a:ext uri="{FF2B5EF4-FFF2-40B4-BE49-F238E27FC236}">
              <a16:creationId xmlns:a16="http://schemas.microsoft.com/office/drawing/2014/main" id="{00000000-0008-0000-0100-0000C101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610" name="Shape 8">
          <a:extLst>
            <a:ext uri="{FF2B5EF4-FFF2-40B4-BE49-F238E27FC236}">
              <a16:creationId xmlns:a16="http://schemas.microsoft.com/office/drawing/2014/main" id="{00000000-0008-0000-0100-0000C201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611" name="Shape 8">
          <a:extLst>
            <a:ext uri="{FF2B5EF4-FFF2-40B4-BE49-F238E27FC236}">
              <a16:creationId xmlns:a16="http://schemas.microsoft.com/office/drawing/2014/main" id="{00000000-0008-0000-0100-0000C301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612" name="Shape 8">
          <a:extLst>
            <a:ext uri="{FF2B5EF4-FFF2-40B4-BE49-F238E27FC236}">
              <a16:creationId xmlns:a16="http://schemas.microsoft.com/office/drawing/2014/main" id="{00000000-0008-0000-0100-0000C401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613" name="Shape 8">
          <a:extLst>
            <a:ext uri="{FF2B5EF4-FFF2-40B4-BE49-F238E27FC236}">
              <a16:creationId xmlns:a16="http://schemas.microsoft.com/office/drawing/2014/main" id="{00000000-0008-0000-0100-0000C501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614" name="Shape 8">
          <a:extLst>
            <a:ext uri="{FF2B5EF4-FFF2-40B4-BE49-F238E27FC236}">
              <a16:creationId xmlns:a16="http://schemas.microsoft.com/office/drawing/2014/main" id="{00000000-0008-0000-0100-0000C601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615" name="Shape 8">
          <a:extLst>
            <a:ext uri="{FF2B5EF4-FFF2-40B4-BE49-F238E27FC236}">
              <a16:creationId xmlns:a16="http://schemas.microsoft.com/office/drawing/2014/main" id="{00000000-0008-0000-0100-0000C701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616" name="Shape 8">
          <a:extLst>
            <a:ext uri="{FF2B5EF4-FFF2-40B4-BE49-F238E27FC236}">
              <a16:creationId xmlns:a16="http://schemas.microsoft.com/office/drawing/2014/main" id="{00000000-0008-0000-0100-0000C801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617" name="Shape 8">
          <a:extLst>
            <a:ext uri="{FF2B5EF4-FFF2-40B4-BE49-F238E27FC236}">
              <a16:creationId xmlns:a16="http://schemas.microsoft.com/office/drawing/2014/main" id="{00000000-0008-0000-0100-0000C901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618" name="Shape 8">
          <a:extLst>
            <a:ext uri="{FF2B5EF4-FFF2-40B4-BE49-F238E27FC236}">
              <a16:creationId xmlns:a16="http://schemas.microsoft.com/office/drawing/2014/main" id="{00000000-0008-0000-0100-0000CA01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619" name="Shape 8">
          <a:extLst>
            <a:ext uri="{FF2B5EF4-FFF2-40B4-BE49-F238E27FC236}">
              <a16:creationId xmlns:a16="http://schemas.microsoft.com/office/drawing/2014/main" id="{00000000-0008-0000-0100-0000CB01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620" name="Shape 8">
          <a:extLst>
            <a:ext uri="{FF2B5EF4-FFF2-40B4-BE49-F238E27FC236}">
              <a16:creationId xmlns:a16="http://schemas.microsoft.com/office/drawing/2014/main" id="{00000000-0008-0000-0100-0000CC01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621" name="Shape 8">
          <a:extLst>
            <a:ext uri="{FF2B5EF4-FFF2-40B4-BE49-F238E27FC236}">
              <a16:creationId xmlns:a16="http://schemas.microsoft.com/office/drawing/2014/main" id="{00000000-0008-0000-0100-0000CD01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622" name="Shape 8">
          <a:extLst>
            <a:ext uri="{FF2B5EF4-FFF2-40B4-BE49-F238E27FC236}">
              <a16:creationId xmlns:a16="http://schemas.microsoft.com/office/drawing/2014/main" id="{00000000-0008-0000-0100-0000CE01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623" name="Shape 8">
          <a:extLst>
            <a:ext uri="{FF2B5EF4-FFF2-40B4-BE49-F238E27FC236}">
              <a16:creationId xmlns:a16="http://schemas.microsoft.com/office/drawing/2014/main" id="{00000000-0008-0000-0100-0000CF01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624" name="Shape 8">
          <a:extLst>
            <a:ext uri="{FF2B5EF4-FFF2-40B4-BE49-F238E27FC236}">
              <a16:creationId xmlns:a16="http://schemas.microsoft.com/office/drawing/2014/main" id="{00000000-0008-0000-0100-0000D001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625" name="Shape 8">
          <a:extLst>
            <a:ext uri="{FF2B5EF4-FFF2-40B4-BE49-F238E27FC236}">
              <a16:creationId xmlns:a16="http://schemas.microsoft.com/office/drawing/2014/main" id="{00000000-0008-0000-0100-0000D101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626" name="Shape 8">
          <a:extLst>
            <a:ext uri="{FF2B5EF4-FFF2-40B4-BE49-F238E27FC236}">
              <a16:creationId xmlns:a16="http://schemas.microsoft.com/office/drawing/2014/main" id="{00000000-0008-0000-0100-0000D201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627" name="Shape 8">
          <a:extLst>
            <a:ext uri="{FF2B5EF4-FFF2-40B4-BE49-F238E27FC236}">
              <a16:creationId xmlns:a16="http://schemas.microsoft.com/office/drawing/2014/main" id="{00000000-0008-0000-0100-0000D301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628" name="Shape 8">
          <a:extLst>
            <a:ext uri="{FF2B5EF4-FFF2-40B4-BE49-F238E27FC236}">
              <a16:creationId xmlns:a16="http://schemas.microsoft.com/office/drawing/2014/main" id="{00000000-0008-0000-0100-0000D401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629" name="Shape 8">
          <a:extLst>
            <a:ext uri="{FF2B5EF4-FFF2-40B4-BE49-F238E27FC236}">
              <a16:creationId xmlns:a16="http://schemas.microsoft.com/office/drawing/2014/main" id="{00000000-0008-0000-0100-0000D501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630" name="Shape 8">
          <a:extLst>
            <a:ext uri="{FF2B5EF4-FFF2-40B4-BE49-F238E27FC236}">
              <a16:creationId xmlns:a16="http://schemas.microsoft.com/office/drawing/2014/main" id="{00000000-0008-0000-0100-0000D601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631" name="Shape 8">
          <a:extLst>
            <a:ext uri="{FF2B5EF4-FFF2-40B4-BE49-F238E27FC236}">
              <a16:creationId xmlns:a16="http://schemas.microsoft.com/office/drawing/2014/main" id="{00000000-0008-0000-0100-0000D701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632" name="Shape 8">
          <a:extLst>
            <a:ext uri="{FF2B5EF4-FFF2-40B4-BE49-F238E27FC236}">
              <a16:creationId xmlns:a16="http://schemas.microsoft.com/office/drawing/2014/main" id="{00000000-0008-0000-0100-0000D801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633" name="Shape 8">
          <a:extLst>
            <a:ext uri="{FF2B5EF4-FFF2-40B4-BE49-F238E27FC236}">
              <a16:creationId xmlns:a16="http://schemas.microsoft.com/office/drawing/2014/main" id="{00000000-0008-0000-0100-0000D901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634" name="Shape 8">
          <a:extLst>
            <a:ext uri="{FF2B5EF4-FFF2-40B4-BE49-F238E27FC236}">
              <a16:creationId xmlns:a16="http://schemas.microsoft.com/office/drawing/2014/main" id="{00000000-0008-0000-0100-0000DA01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635" name="Shape 8">
          <a:extLst>
            <a:ext uri="{FF2B5EF4-FFF2-40B4-BE49-F238E27FC236}">
              <a16:creationId xmlns:a16="http://schemas.microsoft.com/office/drawing/2014/main" id="{00000000-0008-0000-0100-0000DB01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636" name="Shape 8">
          <a:extLst>
            <a:ext uri="{FF2B5EF4-FFF2-40B4-BE49-F238E27FC236}">
              <a16:creationId xmlns:a16="http://schemas.microsoft.com/office/drawing/2014/main" id="{00000000-0008-0000-0100-0000DC01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637" name="Shape 8">
          <a:extLst>
            <a:ext uri="{FF2B5EF4-FFF2-40B4-BE49-F238E27FC236}">
              <a16:creationId xmlns:a16="http://schemas.microsoft.com/office/drawing/2014/main" id="{00000000-0008-0000-0100-0000DD01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638" name="Shape 8">
          <a:extLst>
            <a:ext uri="{FF2B5EF4-FFF2-40B4-BE49-F238E27FC236}">
              <a16:creationId xmlns:a16="http://schemas.microsoft.com/office/drawing/2014/main" id="{00000000-0008-0000-0100-0000DE01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639" name="Shape 8">
          <a:extLst>
            <a:ext uri="{FF2B5EF4-FFF2-40B4-BE49-F238E27FC236}">
              <a16:creationId xmlns:a16="http://schemas.microsoft.com/office/drawing/2014/main" id="{00000000-0008-0000-0100-0000DF01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640" name="Shape 8">
          <a:extLst>
            <a:ext uri="{FF2B5EF4-FFF2-40B4-BE49-F238E27FC236}">
              <a16:creationId xmlns:a16="http://schemas.microsoft.com/office/drawing/2014/main" id="{00000000-0008-0000-0100-0000E001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641" name="Shape 8">
          <a:extLst>
            <a:ext uri="{FF2B5EF4-FFF2-40B4-BE49-F238E27FC236}">
              <a16:creationId xmlns:a16="http://schemas.microsoft.com/office/drawing/2014/main" id="{00000000-0008-0000-0100-0000E101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642" name="Shape 8">
          <a:extLst>
            <a:ext uri="{FF2B5EF4-FFF2-40B4-BE49-F238E27FC236}">
              <a16:creationId xmlns:a16="http://schemas.microsoft.com/office/drawing/2014/main" id="{00000000-0008-0000-0100-0000E201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643" name="Shape 8">
          <a:extLst>
            <a:ext uri="{FF2B5EF4-FFF2-40B4-BE49-F238E27FC236}">
              <a16:creationId xmlns:a16="http://schemas.microsoft.com/office/drawing/2014/main" id="{00000000-0008-0000-0100-0000E301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644" name="Shape 8">
          <a:extLst>
            <a:ext uri="{FF2B5EF4-FFF2-40B4-BE49-F238E27FC236}">
              <a16:creationId xmlns:a16="http://schemas.microsoft.com/office/drawing/2014/main" id="{00000000-0008-0000-0100-0000E401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645" name="Shape 8">
          <a:extLst>
            <a:ext uri="{FF2B5EF4-FFF2-40B4-BE49-F238E27FC236}">
              <a16:creationId xmlns:a16="http://schemas.microsoft.com/office/drawing/2014/main" id="{00000000-0008-0000-0100-0000E501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646" name="Shape 8">
          <a:extLst>
            <a:ext uri="{FF2B5EF4-FFF2-40B4-BE49-F238E27FC236}">
              <a16:creationId xmlns:a16="http://schemas.microsoft.com/office/drawing/2014/main" id="{00000000-0008-0000-0100-0000E601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647" name="Shape 8">
          <a:extLst>
            <a:ext uri="{FF2B5EF4-FFF2-40B4-BE49-F238E27FC236}">
              <a16:creationId xmlns:a16="http://schemas.microsoft.com/office/drawing/2014/main" id="{00000000-0008-0000-0100-0000E701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648" name="Shape 8">
          <a:extLst>
            <a:ext uri="{FF2B5EF4-FFF2-40B4-BE49-F238E27FC236}">
              <a16:creationId xmlns:a16="http://schemas.microsoft.com/office/drawing/2014/main" id="{00000000-0008-0000-0100-0000E801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649" name="Shape 8">
          <a:extLst>
            <a:ext uri="{FF2B5EF4-FFF2-40B4-BE49-F238E27FC236}">
              <a16:creationId xmlns:a16="http://schemas.microsoft.com/office/drawing/2014/main" id="{00000000-0008-0000-0100-0000E901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650" name="Shape 8">
          <a:extLst>
            <a:ext uri="{FF2B5EF4-FFF2-40B4-BE49-F238E27FC236}">
              <a16:creationId xmlns:a16="http://schemas.microsoft.com/office/drawing/2014/main" id="{00000000-0008-0000-0100-0000EA01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651" name="Shape 8">
          <a:extLst>
            <a:ext uri="{FF2B5EF4-FFF2-40B4-BE49-F238E27FC236}">
              <a16:creationId xmlns:a16="http://schemas.microsoft.com/office/drawing/2014/main" id="{00000000-0008-0000-0100-0000EB01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652" name="Shape 8">
          <a:extLst>
            <a:ext uri="{FF2B5EF4-FFF2-40B4-BE49-F238E27FC236}">
              <a16:creationId xmlns:a16="http://schemas.microsoft.com/office/drawing/2014/main" id="{00000000-0008-0000-0100-0000EC01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653" name="Shape 8">
          <a:extLst>
            <a:ext uri="{FF2B5EF4-FFF2-40B4-BE49-F238E27FC236}">
              <a16:creationId xmlns:a16="http://schemas.microsoft.com/office/drawing/2014/main" id="{00000000-0008-0000-0100-0000ED01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654" name="Shape 8">
          <a:extLst>
            <a:ext uri="{FF2B5EF4-FFF2-40B4-BE49-F238E27FC236}">
              <a16:creationId xmlns:a16="http://schemas.microsoft.com/office/drawing/2014/main" id="{00000000-0008-0000-0100-0000EE01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655" name="Shape 8">
          <a:extLst>
            <a:ext uri="{FF2B5EF4-FFF2-40B4-BE49-F238E27FC236}">
              <a16:creationId xmlns:a16="http://schemas.microsoft.com/office/drawing/2014/main" id="{00000000-0008-0000-0100-0000EF01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656" name="Shape 8">
          <a:extLst>
            <a:ext uri="{FF2B5EF4-FFF2-40B4-BE49-F238E27FC236}">
              <a16:creationId xmlns:a16="http://schemas.microsoft.com/office/drawing/2014/main" id="{00000000-0008-0000-0100-0000F001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657" name="Shape 8">
          <a:extLst>
            <a:ext uri="{FF2B5EF4-FFF2-40B4-BE49-F238E27FC236}">
              <a16:creationId xmlns:a16="http://schemas.microsoft.com/office/drawing/2014/main" id="{00000000-0008-0000-0100-0000F101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658" name="Shape 8">
          <a:extLst>
            <a:ext uri="{FF2B5EF4-FFF2-40B4-BE49-F238E27FC236}">
              <a16:creationId xmlns:a16="http://schemas.microsoft.com/office/drawing/2014/main" id="{00000000-0008-0000-0100-0000F201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659" name="Shape 8">
          <a:extLst>
            <a:ext uri="{FF2B5EF4-FFF2-40B4-BE49-F238E27FC236}">
              <a16:creationId xmlns:a16="http://schemas.microsoft.com/office/drawing/2014/main" id="{00000000-0008-0000-0100-0000F301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660" name="Shape 8">
          <a:extLst>
            <a:ext uri="{FF2B5EF4-FFF2-40B4-BE49-F238E27FC236}">
              <a16:creationId xmlns:a16="http://schemas.microsoft.com/office/drawing/2014/main" id="{00000000-0008-0000-0100-0000F401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661" name="Shape 8">
          <a:extLst>
            <a:ext uri="{FF2B5EF4-FFF2-40B4-BE49-F238E27FC236}">
              <a16:creationId xmlns:a16="http://schemas.microsoft.com/office/drawing/2014/main" id="{00000000-0008-0000-0100-0000F501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662" name="Shape 8">
          <a:extLst>
            <a:ext uri="{FF2B5EF4-FFF2-40B4-BE49-F238E27FC236}">
              <a16:creationId xmlns:a16="http://schemas.microsoft.com/office/drawing/2014/main" id="{00000000-0008-0000-0100-0000F601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663" name="Shape 8">
          <a:extLst>
            <a:ext uri="{FF2B5EF4-FFF2-40B4-BE49-F238E27FC236}">
              <a16:creationId xmlns:a16="http://schemas.microsoft.com/office/drawing/2014/main" id="{00000000-0008-0000-0100-0000F701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664" name="Shape 8">
          <a:extLst>
            <a:ext uri="{FF2B5EF4-FFF2-40B4-BE49-F238E27FC236}">
              <a16:creationId xmlns:a16="http://schemas.microsoft.com/office/drawing/2014/main" id="{00000000-0008-0000-0100-0000F801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665" name="Shape 8">
          <a:extLst>
            <a:ext uri="{FF2B5EF4-FFF2-40B4-BE49-F238E27FC236}">
              <a16:creationId xmlns:a16="http://schemas.microsoft.com/office/drawing/2014/main" id="{00000000-0008-0000-0100-0000F901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666" name="Shape 8">
          <a:extLst>
            <a:ext uri="{FF2B5EF4-FFF2-40B4-BE49-F238E27FC236}">
              <a16:creationId xmlns:a16="http://schemas.microsoft.com/office/drawing/2014/main" id="{00000000-0008-0000-0100-0000FA01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667" name="Shape 8">
          <a:extLst>
            <a:ext uri="{FF2B5EF4-FFF2-40B4-BE49-F238E27FC236}">
              <a16:creationId xmlns:a16="http://schemas.microsoft.com/office/drawing/2014/main" id="{00000000-0008-0000-0100-0000FB01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668" name="Shape 8">
          <a:extLst>
            <a:ext uri="{FF2B5EF4-FFF2-40B4-BE49-F238E27FC236}">
              <a16:creationId xmlns:a16="http://schemas.microsoft.com/office/drawing/2014/main" id="{00000000-0008-0000-0100-0000FC01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669" name="Shape 8">
          <a:extLst>
            <a:ext uri="{FF2B5EF4-FFF2-40B4-BE49-F238E27FC236}">
              <a16:creationId xmlns:a16="http://schemas.microsoft.com/office/drawing/2014/main" id="{00000000-0008-0000-0100-0000FD01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670" name="Shape 8">
          <a:extLst>
            <a:ext uri="{FF2B5EF4-FFF2-40B4-BE49-F238E27FC236}">
              <a16:creationId xmlns:a16="http://schemas.microsoft.com/office/drawing/2014/main" id="{00000000-0008-0000-0100-0000FE01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671" name="Shape 8">
          <a:extLst>
            <a:ext uri="{FF2B5EF4-FFF2-40B4-BE49-F238E27FC236}">
              <a16:creationId xmlns:a16="http://schemas.microsoft.com/office/drawing/2014/main" id="{00000000-0008-0000-0100-0000FF01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672" name="Shape 8">
          <a:extLst>
            <a:ext uri="{FF2B5EF4-FFF2-40B4-BE49-F238E27FC236}">
              <a16:creationId xmlns:a16="http://schemas.microsoft.com/office/drawing/2014/main" id="{00000000-0008-0000-0100-00000002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673" name="Shape 8">
          <a:extLst>
            <a:ext uri="{FF2B5EF4-FFF2-40B4-BE49-F238E27FC236}">
              <a16:creationId xmlns:a16="http://schemas.microsoft.com/office/drawing/2014/main" id="{00000000-0008-0000-0100-00000102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674" name="Shape 8">
          <a:extLst>
            <a:ext uri="{FF2B5EF4-FFF2-40B4-BE49-F238E27FC236}">
              <a16:creationId xmlns:a16="http://schemas.microsoft.com/office/drawing/2014/main" id="{00000000-0008-0000-0100-00000202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675" name="Shape 8">
          <a:extLst>
            <a:ext uri="{FF2B5EF4-FFF2-40B4-BE49-F238E27FC236}">
              <a16:creationId xmlns:a16="http://schemas.microsoft.com/office/drawing/2014/main" id="{00000000-0008-0000-0100-00000302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676" name="Shape 8">
          <a:extLst>
            <a:ext uri="{FF2B5EF4-FFF2-40B4-BE49-F238E27FC236}">
              <a16:creationId xmlns:a16="http://schemas.microsoft.com/office/drawing/2014/main" id="{00000000-0008-0000-0100-00000402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677" name="Shape 8">
          <a:extLst>
            <a:ext uri="{FF2B5EF4-FFF2-40B4-BE49-F238E27FC236}">
              <a16:creationId xmlns:a16="http://schemas.microsoft.com/office/drawing/2014/main" id="{00000000-0008-0000-0100-00000502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678" name="Shape 8">
          <a:extLst>
            <a:ext uri="{FF2B5EF4-FFF2-40B4-BE49-F238E27FC236}">
              <a16:creationId xmlns:a16="http://schemas.microsoft.com/office/drawing/2014/main" id="{00000000-0008-0000-0100-00000602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679" name="Shape 8">
          <a:extLst>
            <a:ext uri="{FF2B5EF4-FFF2-40B4-BE49-F238E27FC236}">
              <a16:creationId xmlns:a16="http://schemas.microsoft.com/office/drawing/2014/main" id="{00000000-0008-0000-0100-00000702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680" name="Shape 8">
          <a:extLst>
            <a:ext uri="{FF2B5EF4-FFF2-40B4-BE49-F238E27FC236}">
              <a16:creationId xmlns:a16="http://schemas.microsoft.com/office/drawing/2014/main" id="{00000000-0008-0000-0100-00000802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681" name="Shape 8">
          <a:extLst>
            <a:ext uri="{FF2B5EF4-FFF2-40B4-BE49-F238E27FC236}">
              <a16:creationId xmlns:a16="http://schemas.microsoft.com/office/drawing/2014/main" id="{00000000-0008-0000-0100-00000902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682" name="Shape 8">
          <a:extLst>
            <a:ext uri="{FF2B5EF4-FFF2-40B4-BE49-F238E27FC236}">
              <a16:creationId xmlns:a16="http://schemas.microsoft.com/office/drawing/2014/main" id="{00000000-0008-0000-0100-00000A02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683" name="Shape 8">
          <a:extLst>
            <a:ext uri="{FF2B5EF4-FFF2-40B4-BE49-F238E27FC236}">
              <a16:creationId xmlns:a16="http://schemas.microsoft.com/office/drawing/2014/main" id="{00000000-0008-0000-0100-00000B02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684" name="Shape 8">
          <a:extLst>
            <a:ext uri="{FF2B5EF4-FFF2-40B4-BE49-F238E27FC236}">
              <a16:creationId xmlns:a16="http://schemas.microsoft.com/office/drawing/2014/main" id="{00000000-0008-0000-0100-00000C02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685" name="Shape 8">
          <a:extLst>
            <a:ext uri="{FF2B5EF4-FFF2-40B4-BE49-F238E27FC236}">
              <a16:creationId xmlns:a16="http://schemas.microsoft.com/office/drawing/2014/main" id="{00000000-0008-0000-0100-00000D02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686" name="Shape 8">
          <a:extLst>
            <a:ext uri="{FF2B5EF4-FFF2-40B4-BE49-F238E27FC236}">
              <a16:creationId xmlns:a16="http://schemas.microsoft.com/office/drawing/2014/main" id="{00000000-0008-0000-0100-00000E02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687" name="Shape 8">
          <a:extLst>
            <a:ext uri="{FF2B5EF4-FFF2-40B4-BE49-F238E27FC236}">
              <a16:creationId xmlns:a16="http://schemas.microsoft.com/office/drawing/2014/main" id="{00000000-0008-0000-0100-00000F02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688" name="Shape 8">
          <a:extLst>
            <a:ext uri="{FF2B5EF4-FFF2-40B4-BE49-F238E27FC236}">
              <a16:creationId xmlns:a16="http://schemas.microsoft.com/office/drawing/2014/main" id="{00000000-0008-0000-0100-00001002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689" name="Shape 8">
          <a:extLst>
            <a:ext uri="{FF2B5EF4-FFF2-40B4-BE49-F238E27FC236}">
              <a16:creationId xmlns:a16="http://schemas.microsoft.com/office/drawing/2014/main" id="{00000000-0008-0000-0100-00001102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690" name="Shape 8">
          <a:extLst>
            <a:ext uri="{FF2B5EF4-FFF2-40B4-BE49-F238E27FC236}">
              <a16:creationId xmlns:a16="http://schemas.microsoft.com/office/drawing/2014/main" id="{00000000-0008-0000-0100-00001202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691" name="Shape 8">
          <a:extLst>
            <a:ext uri="{FF2B5EF4-FFF2-40B4-BE49-F238E27FC236}">
              <a16:creationId xmlns:a16="http://schemas.microsoft.com/office/drawing/2014/main" id="{00000000-0008-0000-0100-00001302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692" name="Shape 8">
          <a:extLst>
            <a:ext uri="{FF2B5EF4-FFF2-40B4-BE49-F238E27FC236}">
              <a16:creationId xmlns:a16="http://schemas.microsoft.com/office/drawing/2014/main" id="{00000000-0008-0000-0100-00001402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693" name="Shape 8">
          <a:extLst>
            <a:ext uri="{FF2B5EF4-FFF2-40B4-BE49-F238E27FC236}">
              <a16:creationId xmlns:a16="http://schemas.microsoft.com/office/drawing/2014/main" id="{00000000-0008-0000-0100-00001502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694" name="Shape 8">
          <a:extLst>
            <a:ext uri="{FF2B5EF4-FFF2-40B4-BE49-F238E27FC236}">
              <a16:creationId xmlns:a16="http://schemas.microsoft.com/office/drawing/2014/main" id="{00000000-0008-0000-0100-00001602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695" name="Shape 8">
          <a:extLst>
            <a:ext uri="{FF2B5EF4-FFF2-40B4-BE49-F238E27FC236}">
              <a16:creationId xmlns:a16="http://schemas.microsoft.com/office/drawing/2014/main" id="{00000000-0008-0000-0100-00001702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696" name="Shape 8">
          <a:extLst>
            <a:ext uri="{FF2B5EF4-FFF2-40B4-BE49-F238E27FC236}">
              <a16:creationId xmlns:a16="http://schemas.microsoft.com/office/drawing/2014/main" id="{00000000-0008-0000-0100-00001802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697" name="Shape 8">
          <a:extLst>
            <a:ext uri="{FF2B5EF4-FFF2-40B4-BE49-F238E27FC236}">
              <a16:creationId xmlns:a16="http://schemas.microsoft.com/office/drawing/2014/main" id="{00000000-0008-0000-0100-00001902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698" name="Shape 8">
          <a:extLst>
            <a:ext uri="{FF2B5EF4-FFF2-40B4-BE49-F238E27FC236}">
              <a16:creationId xmlns:a16="http://schemas.microsoft.com/office/drawing/2014/main" id="{00000000-0008-0000-0100-00001A02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699" name="Shape 8">
          <a:extLst>
            <a:ext uri="{FF2B5EF4-FFF2-40B4-BE49-F238E27FC236}">
              <a16:creationId xmlns:a16="http://schemas.microsoft.com/office/drawing/2014/main" id="{00000000-0008-0000-0100-00001B02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700" name="Shape 8">
          <a:extLst>
            <a:ext uri="{FF2B5EF4-FFF2-40B4-BE49-F238E27FC236}">
              <a16:creationId xmlns:a16="http://schemas.microsoft.com/office/drawing/2014/main" id="{00000000-0008-0000-0100-00001C02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701" name="Shape 8">
          <a:extLst>
            <a:ext uri="{FF2B5EF4-FFF2-40B4-BE49-F238E27FC236}">
              <a16:creationId xmlns:a16="http://schemas.microsoft.com/office/drawing/2014/main" id="{00000000-0008-0000-0100-00001D02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702" name="Shape 8">
          <a:extLst>
            <a:ext uri="{FF2B5EF4-FFF2-40B4-BE49-F238E27FC236}">
              <a16:creationId xmlns:a16="http://schemas.microsoft.com/office/drawing/2014/main" id="{00000000-0008-0000-0100-00001E02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703" name="Shape 8">
          <a:extLst>
            <a:ext uri="{FF2B5EF4-FFF2-40B4-BE49-F238E27FC236}">
              <a16:creationId xmlns:a16="http://schemas.microsoft.com/office/drawing/2014/main" id="{00000000-0008-0000-0100-00001F02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704" name="Shape 8">
          <a:extLst>
            <a:ext uri="{FF2B5EF4-FFF2-40B4-BE49-F238E27FC236}">
              <a16:creationId xmlns:a16="http://schemas.microsoft.com/office/drawing/2014/main" id="{00000000-0008-0000-0100-00002002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705" name="Shape 8">
          <a:extLst>
            <a:ext uri="{FF2B5EF4-FFF2-40B4-BE49-F238E27FC236}">
              <a16:creationId xmlns:a16="http://schemas.microsoft.com/office/drawing/2014/main" id="{00000000-0008-0000-0100-00002102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706" name="Shape 8">
          <a:extLst>
            <a:ext uri="{FF2B5EF4-FFF2-40B4-BE49-F238E27FC236}">
              <a16:creationId xmlns:a16="http://schemas.microsoft.com/office/drawing/2014/main" id="{00000000-0008-0000-0100-00002202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707" name="Shape 8">
          <a:extLst>
            <a:ext uri="{FF2B5EF4-FFF2-40B4-BE49-F238E27FC236}">
              <a16:creationId xmlns:a16="http://schemas.microsoft.com/office/drawing/2014/main" id="{00000000-0008-0000-0100-00002302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708" name="Shape 8">
          <a:extLst>
            <a:ext uri="{FF2B5EF4-FFF2-40B4-BE49-F238E27FC236}">
              <a16:creationId xmlns:a16="http://schemas.microsoft.com/office/drawing/2014/main" id="{00000000-0008-0000-0100-00002402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709" name="Shape 8">
          <a:extLst>
            <a:ext uri="{FF2B5EF4-FFF2-40B4-BE49-F238E27FC236}">
              <a16:creationId xmlns:a16="http://schemas.microsoft.com/office/drawing/2014/main" id="{00000000-0008-0000-0100-00002502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710" name="Shape 8">
          <a:extLst>
            <a:ext uri="{FF2B5EF4-FFF2-40B4-BE49-F238E27FC236}">
              <a16:creationId xmlns:a16="http://schemas.microsoft.com/office/drawing/2014/main" id="{00000000-0008-0000-0100-00002602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711" name="Shape 8">
          <a:extLst>
            <a:ext uri="{FF2B5EF4-FFF2-40B4-BE49-F238E27FC236}">
              <a16:creationId xmlns:a16="http://schemas.microsoft.com/office/drawing/2014/main" id="{00000000-0008-0000-0100-00002702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712" name="Shape 8">
          <a:extLst>
            <a:ext uri="{FF2B5EF4-FFF2-40B4-BE49-F238E27FC236}">
              <a16:creationId xmlns:a16="http://schemas.microsoft.com/office/drawing/2014/main" id="{00000000-0008-0000-0100-00002802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713" name="Shape 8">
          <a:extLst>
            <a:ext uri="{FF2B5EF4-FFF2-40B4-BE49-F238E27FC236}">
              <a16:creationId xmlns:a16="http://schemas.microsoft.com/office/drawing/2014/main" id="{00000000-0008-0000-0100-00002902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714" name="Shape 8">
          <a:extLst>
            <a:ext uri="{FF2B5EF4-FFF2-40B4-BE49-F238E27FC236}">
              <a16:creationId xmlns:a16="http://schemas.microsoft.com/office/drawing/2014/main" id="{00000000-0008-0000-0100-00002A02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715" name="Shape 8">
          <a:extLst>
            <a:ext uri="{FF2B5EF4-FFF2-40B4-BE49-F238E27FC236}">
              <a16:creationId xmlns:a16="http://schemas.microsoft.com/office/drawing/2014/main" id="{00000000-0008-0000-0100-00002B02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716" name="Shape 8">
          <a:extLst>
            <a:ext uri="{FF2B5EF4-FFF2-40B4-BE49-F238E27FC236}">
              <a16:creationId xmlns:a16="http://schemas.microsoft.com/office/drawing/2014/main" id="{00000000-0008-0000-0100-00002C02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717" name="Shape 8">
          <a:extLst>
            <a:ext uri="{FF2B5EF4-FFF2-40B4-BE49-F238E27FC236}">
              <a16:creationId xmlns:a16="http://schemas.microsoft.com/office/drawing/2014/main" id="{00000000-0008-0000-0100-00002D02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718" name="Shape 8">
          <a:extLst>
            <a:ext uri="{FF2B5EF4-FFF2-40B4-BE49-F238E27FC236}">
              <a16:creationId xmlns:a16="http://schemas.microsoft.com/office/drawing/2014/main" id="{00000000-0008-0000-0100-00002E02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719" name="Shape 8">
          <a:extLst>
            <a:ext uri="{FF2B5EF4-FFF2-40B4-BE49-F238E27FC236}">
              <a16:creationId xmlns:a16="http://schemas.microsoft.com/office/drawing/2014/main" id="{00000000-0008-0000-0100-00002F02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720" name="Shape 8">
          <a:extLst>
            <a:ext uri="{FF2B5EF4-FFF2-40B4-BE49-F238E27FC236}">
              <a16:creationId xmlns:a16="http://schemas.microsoft.com/office/drawing/2014/main" id="{00000000-0008-0000-0100-00003002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721" name="Shape 8">
          <a:extLst>
            <a:ext uri="{FF2B5EF4-FFF2-40B4-BE49-F238E27FC236}">
              <a16:creationId xmlns:a16="http://schemas.microsoft.com/office/drawing/2014/main" id="{00000000-0008-0000-0100-00003102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722" name="Shape 8">
          <a:extLst>
            <a:ext uri="{FF2B5EF4-FFF2-40B4-BE49-F238E27FC236}">
              <a16:creationId xmlns:a16="http://schemas.microsoft.com/office/drawing/2014/main" id="{00000000-0008-0000-0100-00003202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723" name="Shape 8">
          <a:extLst>
            <a:ext uri="{FF2B5EF4-FFF2-40B4-BE49-F238E27FC236}">
              <a16:creationId xmlns:a16="http://schemas.microsoft.com/office/drawing/2014/main" id="{00000000-0008-0000-0100-00003302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724" name="Shape 8">
          <a:extLst>
            <a:ext uri="{FF2B5EF4-FFF2-40B4-BE49-F238E27FC236}">
              <a16:creationId xmlns:a16="http://schemas.microsoft.com/office/drawing/2014/main" id="{00000000-0008-0000-0100-00003402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725" name="Shape 8">
          <a:extLst>
            <a:ext uri="{FF2B5EF4-FFF2-40B4-BE49-F238E27FC236}">
              <a16:creationId xmlns:a16="http://schemas.microsoft.com/office/drawing/2014/main" id="{00000000-0008-0000-0100-00003502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726" name="Shape 8">
          <a:extLst>
            <a:ext uri="{FF2B5EF4-FFF2-40B4-BE49-F238E27FC236}">
              <a16:creationId xmlns:a16="http://schemas.microsoft.com/office/drawing/2014/main" id="{00000000-0008-0000-0100-00003602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727" name="Shape 8">
          <a:extLst>
            <a:ext uri="{FF2B5EF4-FFF2-40B4-BE49-F238E27FC236}">
              <a16:creationId xmlns:a16="http://schemas.microsoft.com/office/drawing/2014/main" id="{00000000-0008-0000-0100-00003702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728" name="Shape 8">
          <a:extLst>
            <a:ext uri="{FF2B5EF4-FFF2-40B4-BE49-F238E27FC236}">
              <a16:creationId xmlns:a16="http://schemas.microsoft.com/office/drawing/2014/main" id="{00000000-0008-0000-0100-00003802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729" name="Shape 8">
          <a:extLst>
            <a:ext uri="{FF2B5EF4-FFF2-40B4-BE49-F238E27FC236}">
              <a16:creationId xmlns:a16="http://schemas.microsoft.com/office/drawing/2014/main" id="{00000000-0008-0000-0100-00003902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730" name="Shape 8">
          <a:extLst>
            <a:ext uri="{FF2B5EF4-FFF2-40B4-BE49-F238E27FC236}">
              <a16:creationId xmlns:a16="http://schemas.microsoft.com/office/drawing/2014/main" id="{00000000-0008-0000-0100-00003A02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731" name="Shape 8">
          <a:extLst>
            <a:ext uri="{FF2B5EF4-FFF2-40B4-BE49-F238E27FC236}">
              <a16:creationId xmlns:a16="http://schemas.microsoft.com/office/drawing/2014/main" id="{00000000-0008-0000-0100-00003B02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732" name="Shape 8">
          <a:extLst>
            <a:ext uri="{FF2B5EF4-FFF2-40B4-BE49-F238E27FC236}">
              <a16:creationId xmlns:a16="http://schemas.microsoft.com/office/drawing/2014/main" id="{00000000-0008-0000-0100-00003C02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733" name="Shape 8">
          <a:extLst>
            <a:ext uri="{FF2B5EF4-FFF2-40B4-BE49-F238E27FC236}">
              <a16:creationId xmlns:a16="http://schemas.microsoft.com/office/drawing/2014/main" id="{00000000-0008-0000-0100-00003D02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734" name="Shape 8">
          <a:extLst>
            <a:ext uri="{FF2B5EF4-FFF2-40B4-BE49-F238E27FC236}">
              <a16:creationId xmlns:a16="http://schemas.microsoft.com/office/drawing/2014/main" id="{00000000-0008-0000-0100-00003E02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735" name="Shape 8">
          <a:extLst>
            <a:ext uri="{FF2B5EF4-FFF2-40B4-BE49-F238E27FC236}">
              <a16:creationId xmlns:a16="http://schemas.microsoft.com/office/drawing/2014/main" id="{00000000-0008-0000-0100-00003F02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736" name="Shape 7">
          <a:extLst>
            <a:ext uri="{FF2B5EF4-FFF2-40B4-BE49-F238E27FC236}">
              <a16:creationId xmlns:a16="http://schemas.microsoft.com/office/drawing/2014/main" id="{00000000-0008-0000-0100-00004002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737" name="Shape 7">
          <a:extLst>
            <a:ext uri="{FF2B5EF4-FFF2-40B4-BE49-F238E27FC236}">
              <a16:creationId xmlns:a16="http://schemas.microsoft.com/office/drawing/2014/main" id="{00000000-0008-0000-0100-00004102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738" name="Shape 7">
          <a:extLst>
            <a:ext uri="{FF2B5EF4-FFF2-40B4-BE49-F238E27FC236}">
              <a16:creationId xmlns:a16="http://schemas.microsoft.com/office/drawing/2014/main" id="{00000000-0008-0000-0100-00004202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739" name="Shape 7">
          <a:extLst>
            <a:ext uri="{FF2B5EF4-FFF2-40B4-BE49-F238E27FC236}">
              <a16:creationId xmlns:a16="http://schemas.microsoft.com/office/drawing/2014/main" id="{00000000-0008-0000-0100-00004302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3740" name="Shape 7">
          <a:extLst>
            <a:ext uri="{FF2B5EF4-FFF2-40B4-BE49-F238E27FC236}">
              <a16:creationId xmlns:a16="http://schemas.microsoft.com/office/drawing/2014/main" id="{00000000-0008-0000-0100-00004402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3741" name="Shape 7">
          <a:extLst>
            <a:ext uri="{FF2B5EF4-FFF2-40B4-BE49-F238E27FC236}">
              <a16:creationId xmlns:a16="http://schemas.microsoft.com/office/drawing/2014/main" id="{00000000-0008-0000-0100-00004502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742" name="Shape 7">
          <a:extLst>
            <a:ext uri="{FF2B5EF4-FFF2-40B4-BE49-F238E27FC236}">
              <a16:creationId xmlns:a16="http://schemas.microsoft.com/office/drawing/2014/main" id="{00000000-0008-0000-0100-00004602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743" name="Shape 7">
          <a:extLst>
            <a:ext uri="{FF2B5EF4-FFF2-40B4-BE49-F238E27FC236}">
              <a16:creationId xmlns:a16="http://schemas.microsoft.com/office/drawing/2014/main" id="{00000000-0008-0000-0100-00004702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744" name="Shape 7">
          <a:extLst>
            <a:ext uri="{FF2B5EF4-FFF2-40B4-BE49-F238E27FC236}">
              <a16:creationId xmlns:a16="http://schemas.microsoft.com/office/drawing/2014/main" id="{00000000-0008-0000-0100-00004802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745" name="Shape 7">
          <a:extLst>
            <a:ext uri="{FF2B5EF4-FFF2-40B4-BE49-F238E27FC236}">
              <a16:creationId xmlns:a16="http://schemas.microsoft.com/office/drawing/2014/main" id="{00000000-0008-0000-0100-00004902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3746" name="Shape 7">
          <a:extLst>
            <a:ext uri="{FF2B5EF4-FFF2-40B4-BE49-F238E27FC236}">
              <a16:creationId xmlns:a16="http://schemas.microsoft.com/office/drawing/2014/main" id="{00000000-0008-0000-0100-00004A02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3747" name="Shape 7">
          <a:extLst>
            <a:ext uri="{FF2B5EF4-FFF2-40B4-BE49-F238E27FC236}">
              <a16:creationId xmlns:a16="http://schemas.microsoft.com/office/drawing/2014/main" id="{00000000-0008-0000-0100-00004B02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748" name="Shape 7">
          <a:extLst>
            <a:ext uri="{FF2B5EF4-FFF2-40B4-BE49-F238E27FC236}">
              <a16:creationId xmlns:a16="http://schemas.microsoft.com/office/drawing/2014/main" id="{00000000-0008-0000-0100-00004C02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749" name="Shape 7">
          <a:extLst>
            <a:ext uri="{FF2B5EF4-FFF2-40B4-BE49-F238E27FC236}">
              <a16:creationId xmlns:a16="http://schemas.microsoft.com/office/drawing/2014/main" id="{00000000-0008-0000-0100-00004D02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750" name="Shape 7">
          <a:extLst>
            <a:ext uri="{FF2B5EF4-FFF2-40B4-BE49-F238E27FC236}">
              <a16:creationId xmlns:a16="http://schemas.microsoft.com/office/drawing/2014/main" id="{00000000-0008-0000-0100-00004E02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751" name="Shape 7">
          <a:extLst>
            <a:ext uri="{FF2B5EF4-FFF2-40B4-BE49-F238E27FC236}">
              <a16:creationId xmlns:a16="http://schemas.microsoft.com/office/drawing/2014/main" id="{00000000-0008-0000-0100-00004F02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3752" name="Shape 7">
          <a:extLst>
            <a:ext uri="{FF2B5EF4-FFF2-40B4-BE49-F238E27FC236}">
              <a16:creationId xmlns:a16="http://schemas.microsoft.com/office/drawing/2014/main" id="{00000000-0008-0000-0100-00005002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3753" name="Shape 7">
          <a:extLst>
            <a:ext uri="{FF2B5EF4-FFF2-40B4-BE49-F238E27FC236}">
              <a16:creationId xmlns:a16="http://schemas.microsoft.com/office/drawing/2014/main" id="{00000000-0008-0000-0100-00005102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754" name="Shape 7">
          <a:extLst>
            <a:ext uri="{FF2B5EF4-FFF2-40B4-BE49-F238E27FC236}">
              <a16:creationId xmlns:a16="http://schemas.microsoft.com/office/drawing/2014/main" id="{00000000-0008-0000-0100-00005202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755" name="Shape 7">
          <a:extLst>
            <a:ext uri="{FF2B5EF4-FFF2-40B4-BE49-F238E27FC236}">
              <a16:creationId xmlns:a16="http://schemas.microsoft.com/office/drawing/2014/main" id="{00000000-0008-0000-0100-00005302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756" name="Shape 7">
          <a:extLst>
            <a:ext uri="{FF2B5EF4-FFF2-40B4-BE49-F238E27FC236}">
              <a16:creationId xmlns:a16="http://schemas.microsoft.com/office/drawing/2014/main" id="{00000000-0008-0000-0100-00005402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757" name="Shape 7">
          <a:extLst>
            <a:ext uri="{FF2B5EF4-FFF2-40B4-BE49-F238E27FC236}">
              <a16:creationId xmlns:a16="http://schemas.microsoft.com/office/drawing/2014/main" id="{00000000-0008-0000-0100-00005502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3758" name="Shape 7">
          <a:extLst>
            <a:ext uri="{FF2B5EF4-FFF2-40B4-BE49-F238E27FC236}">
              <a16:creationId xmlns:a16="http://schemas.microsoft.com/office/drawing/2014/main" id="{00000000-0008-0000-0100-00005602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3759" name="Shape 7">
          <a:extLst>
            <a:ext uri="{FF2B5EF4-FFF2-40B4-BE49-F238E27FC236}">
              <a16:creationId xmlns:a16="http://schemas.microsoft.com/office/drawing/2014/main" id="{00000000-0008-0000-0100-00005702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760" name="Shape 8">
          <a:extLst>
            <a:ext uri="{FF2B5EF4-FFF2-40B4-BE49-F238E27FC236}">
              <a16:creationId xmlns:a16="http://schemas.microsoft.com/office/drawing/2014/main" id="{00000000-0008-0000-0100-00005802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761" name="Shape 8">
          <a:extLst>
            <a:ext uri="{FF2B5EF4-FFF2-40B4-BE49-F238E27FC236}">
              <a16:creationId xmlns:a16="http://schemas.microsoft.com/office/drawing/2014/main" id="{00000000-0008-0000-0100-00005902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762" name="Shape 8">
          <a:extLst>
            <a:ext uri="{FF2B5EF4-FFF2-40B4-BE49-F238E27FC236}">
              <a16:creationId xmlns:a16="http://schemas.microsoft.com/office/drawing/2014/main" id="{00000000-0008-0000-0100-00005A02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763" name="Shape 8">
          <a:extLst>
            <a:ext uri="{FF2B5EF4-FFF2-40B4-BE49-F238E27FC236}">
              <a16:creationId xmlns:a16="http://schemas.microsoft.com/office/drawing/2014/main" id="{00000000-0008-0000-0100-00005B02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764" name="Shape 8">
          <a:extLst>
            <a:ext uri="{FF2B5EF4-FFF2-40B4-BE49-F238E27FC236}">
              <a16:creationId xmlns:a16="http://schemas.microsoft.com/office/drawing/2014/main" id="{00000000-0008-0000-0100-00005C02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765" name="Shape 8">
          <a:extLst>
            <a:ext uri="{FF2B5EF4-FFF2-40B4-BE49-F238E27FC236}">
              <a16:creationId xmlns:a16="http://schemas.microsoft.com/office/drawing/2014/main" id="{00000000-0008-0000-0100-00005D02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766" name="Shape 8">
          <a:extLst>
            <a:ext uri="{FF2B5EF4-FFF2-40B4-BE49-F238E27FC236}">
              <a16:creationId xmlns:a16="http://schemas.microsoft.com/office/drawing/2014/main" id="{00000000-0008-0000-0100-00005E02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767" name="Shape 8">
          <a:extLst>
            <a:ext uri="{FF2B5EF4-FFF2-40B4-BE49-F238E27FC236}">
              <a16:creationId xmlns:a16="http://schemas.microsoft.com/office/drawing/2014/main" id="{00000000-0008-0000-0100-00005F02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768" name="Shape 8">
          <a:extLst>
            <a:ext uri="{FF2B5EF4-FFF2-40B4-BE49-F238E27FC236}">
              <a16:creationId xmlns:a16="http://schemas.microsoft.com/office/drawing/2014/main" id="{00000000-0008-0000-0100-00006002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769" name="Shape 8">
          <a:extLst>
            <a:ext uri="{FF2B5EF4-FFF2-40B4-BE49-F238E27FC236}">
              <a16:creationId xmlns:a16="http://schemas.microsoft.com/office/drawing/2014/main" id="{00000000-0008-0000-0100-00006102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770" name="Shape 8">
          <a:extLst>
            <a:ext uri="{FF2B5EF4-FFF2-40B4-BE49-F238E27FC236}">
              <a16:creationId xmlns:a16="http://schemas.microsoft.com/office/drawing/2014/main" id="{00000000-0008-0000-0100-00006202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771" name="Shape 8">
          <a:extLst>
            <a:ext uri="{FF2B5EF4-FFF2-40B4-BE49-F238E27FC236}">
              <a16:creationId xmlns:a16="http://schemas.microsoft.com/office/drawing/2014/main" id="{00000000-0008-0000-0100-00006302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772" name="Shape 8">
          <a:extLst>
            <a:ext uri="{FF2B5EF4-FFF2-40B4-BE49-F238E27FC236}">
              <a16:creationId xmlns:a16="http://schemas.microsoft.com/office/drawing/2014/main" id="{00000000-0008-0000-0100-00006402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773" name="Shape 8">
          <a:extLst>
            <a:ext uri="{FF2B5EF4-FFF2-40B4-BE49-F238E27FC236}">
              <a16:creationId xmlns:a16="http://schemas.microsoft.com/office/drawing/2014/main" id="{00000000-0008-0000-0100-00006502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774" name="Shape 8">
          <a:extLst>
            <a:ext uri="{FF2B5EF4-FFF2-40B4-BE49-F238E27FC236}">
              <a16:creationId xmlns:a16="http://schemas.microsoft.com/office/drawing/2014/main" id="{00000000-0008-0000-0100-00006602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775" name="Shape 8">
          <a:extLst>
            <a:ext uri="{FF2B5EF4-FFF2-40B4-BE49-F238E27FC236}">
              <a16:creationId xmlns:a16="http://schemas.microsoft.com/office/drawing/2014/main" id="{00000000-0008-0000-0100-00006702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776" name="Shape 8">
          <a:extLst>
            <a:ext uri="{FF2B5EF4-FFF2-40B4-BE49-F238E27FC236}">
              <a16:creationId xmlns:a16="http://schemas.microsoft.com/office/drawing/2014/main" id="{00000000-0008-0000-0100-00006802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777" name="Shape 8">
          <a:extLst>
            <a:ext uri="{FF2B5EF4-FFF2-40B4-BE49-F238E27FC236}">
              <a16:creationId xmlns:a16="http://schemas.microsoft.com/office/drawing/2014/main" id="{00000000-0008-0000-0100-00006902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778" name="Shape 8">
          <a:extLst>
            <a:ext uri="{FF2B5EF4-FFF2-40B4-BE49-F238E27FC236}">
              <a16:creationId xmlns:a16="http://schemas.microsoft.com/office/drawing/2014/main" id="{00000000-0008-0000-0100-00006A02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779" name="Shape 8">
          <a:extLst>
            <a:ext uri="{FF2B5EF4-FFF2-40B4-BE49-F238E27FC236}">
              <a16:creationId xmlns:a16="http://schemas.microsoft.com/office/drawing/2014/main" id="{00000000-0008-0000-0100-00006B02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780" name="Shape 8">
          <a:extLst>
            <a:ext uri="{FF2B5EF4-FFF2-40B4-BE49-F238E27FC236}">
              <a16:creationId xmlns:a16="http://schemas.microsoft.com/office/drawing/2014/main" id="{00000000-0008-0000-0100-00006C02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781" name="Shape 8">
          <a:extLst>
            <a:ext uri="{FF2B5EF4-FFF2-40B4-BE49-F238E27FC236}">
              <a16:creationId xmlns:a16="http://schemas.microsoft.com/office/drawing/2014/main" id="{00000000-0008-0000-0100-00006D02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782" name="Shape 8">
          <a:extLst>
            <a:ext uri="{FF2B5EF4-FFF2-40B4-BE49-F238E27FC236}">
              <a16:creationId xmlns:a16="http://schemas.microsoft.com/office/drawing/2014/main" id="{00000000-0008-0000-0100-00006E02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783" name="Shape 8">
          <a:extLst>
            <a:ext uri="{FF2B5EF4-FFF2-40B4-BE49-F238E27FC236}">
              <a16:creationId xmlns:a16="http://schemas.microsoft.com/office/drawing/2014/main" id="{00000000-0008-0000-0100-00006F02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784" name="Shape 7">
          <a:extLst>
            <a:ext uri="{FF2B5EF4-FFF2-40B4-BE49-F238E27FC236}">
              <a16:creationId xmlns:a16="http://schemas.microsoft.com/office/drawing/2014/main" id="{00000000-0008-0000-0100-00007002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785" name="Shape 7">
          <a:extLst>
            <a:ext uri="{FF2B5EF4-FFF2-40B4-BE49-F238E27FC236}">
              <a16:creationId xmlns:a16="http://schemas.microsoft.com/office/drawing/2014/main" id="{00000000-0008-0000-0100-00007102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786" name="Shape 7">
          <a:extLst>
            <a:ext uri="{FF2B5EF4-FFF2-40B4-BE49-F238E27FC236}">
              <a16:creationId xmlns:a16="http://schemas.microsoft.com/office/drawing/2014/main" id="{00000000-0008-0000-0100-00007202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787" name="Shape 7">
          <a:extLst>
            <a:ext uri="{FF2B5EF4-FFF2-40B4-BE49-F238E27FC236}">
              <a16:creationId xmlns:a16="http://schemas.microsoft.com/office/drawing/2014/main" id="{00000000-0008-0000-0100-00007302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3788" name="Shape 7">
          <a:extLst>
            <a:ext uri="{FF2B5EF4-FFF2-40B4-BE49-F238E27FC236}">
              <a16:creationId xmlns:a16="http://schemas.microsoft.com/office/drawing/2014/main" id="{00000000-0008-0000-0100-00007402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3789" name="Shape 7">
          <a:extLst>
            <a:ext uri="{FF2B5EF4-FFF2-40B4-BE49-F238E27FC236}">
              <a16:creationId xmlns:a16="http://schemas.microsoft.com/office/drawing/2014/main" id="{00000000-0008-0000-0100-00007502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790" name="Shape 7">
          <a:extLst>
            <a:ext uri="{FF2B5EF4-FFF2-40B4-BE49-F238E27FC236}">
              <a16:creationId xmlns:a16="http://schemas.microsoft.com/office/drawing/2014/main" id="{00000000-0008-0000-0100-00007602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791" name="Shape 7">
          <a:extLst>
            <a:ext uri="{FF2B5EF4-FFF2-40B4-BE49-F238E27FC236}">
              <a16:creationId xmlns:a16="http://schemas.microsoft.com/office/drawing/2014/main" id="{00000000-0008-0000-0100-00007702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792" name="Shape 7">
          <a:extLst>
            <a:ext uri="{FF2B5EF4-FFF2-40B4-BE49-F238E27FC236}">
              <a16:creationId xmlns:a16="http://schemas.microsoft.com/office/drawing/2014/main" id="{00000000-0008-0000-0100-00007802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793" name="Shape 7">
          <a:extLst>
            <a:ext uri="{FF2B5EF4-FFF2-40B4-BE49-F238E27FC236}">
              <a16:creationId xmlns:a16="http://schemas.microsoft.com/office/drawing/2014/main" id="{00000000-0008-0000-0100-00007902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3794" name="Shape 7">
          <a:extLst>
            <a:ext uri="{FF2B5EF4-FFF2-40B4-BE49-F238E27FC236}">
              <a16:creationId xmlns:a16="http://schemas.microsoft.com/office/drawing/2014/main" id="{00000000-0008-0000-0100-00007A02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3795" name="Shape 7">
          <a:extLst>
            <a:ext uri="{FF2B5EF4-FFF2-40B4-BE49-F238E27FC236}">
              <a16:creationId xmlns:a16="http://schemas.microsoft.com/office/drawing/2014/main" id="{00000000-0008-0000-0100-00007B02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796" name="Shape 7">
          <a:extLst>
            <a:ext uri="{FF2B5EF4-FFF2-40B4-BE49-F238E27FC236}">
              <a16:creationId xmlns:a16="http://schemas.microsoft.com/office/drawing/2014/main" id="{00000000-0008-0000-0100-00007C02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797" name="Shape 7">
          <a:extLst>
            <a:ext uri="{FF2B5EF4-FFF2-40B4-BE49-F238E27FC236}">
              <a16:creationId xmlns:a16="http://schemas.microsoft.com/office/drawing/2014/main" id="{00000000-0008-0000-0100-00007D02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798" name="Shape 7">
          <a:extLst>
            <a:ext uri="{FF2B5EF4-FFF2-40B4-BE49-F238E27FC236}">
              <a16:creationId xmlns:a16="http://schemas.microsoft.com/office/drawing/2014/main" id="{00000000-0008-0000-0100-00007E02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799" name="Shape 7">
          <a:extLst>
            <a:ext uri="{FF2B5EF4-FFF2-40B4-BE49-F238E27FC236}">
              <a16:creationId xmlns:a16="http://schemas.microsoft.com/office/drawing/2014/main" id="{00000000-0008-0000-0100-00007F02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3800" name="Shape 7">
          <a:extLst>
            <a:ext uri="{FF2B5EF4-FFF2-40B4-BE49-F238E27FC236}">
              <a16:creationId xmlns:a16="http://schemas.microsoft.com/office/drawing/2014/main" id="{00000000-0008-0000-0100-00008002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3801" name="Shape 7">
          <a:extLst>
            <a:ext uri="{FF2B5EF4-FFF2-40B4-BE49-F238E27FC236}">
              <a16:creationId xmlns:a16="http://schemas.microsoft.com/office/drawing/2014/main" id="{00000000-0008-0000-0100-00008102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802" name="Shape 7">
          <a:extLst>
            <a:ext uri="{FF2B5EF4-FFF2-40B4-BE49-F238E27FC236}">
              <a16:creationId xmlns:a16="http://schemas.microsoft.com/office/drawing/2014/main" id="{00000000-0008-0000-0100-00008202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803" name="Shape 7">
          <a:extLst>
            <a:ext uri="{FF2B5EF4-FFF2-40B4-BE49-F238E27FC236}">
              <a16:creationId xmlns:a16="http://schemas.microsoft.com/office/drawing/2014/main" id="{00000000-0008-0000-0100-00008302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804" name="Shape 7">
          <a:extLst>
            <a:ext uri="{FF2B5EF4-FFF2-40B4-BE49-F238E27FC236}">
              <a16:creationId xmlns:a16="http://schemas.microsoft.com/office/drawing/2014/main" id="{00000000-0008-0000-0100-00008402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805" name="Shape 7">
          <a:extLst>
            <a:ext uri="{FF2B5EF4-FFF2-40B4-BE49-F238E27FC236}">
              <a16:creationId xmlns:a16="http://schemas.microsoft.com/office/drawing/2014/main" id="{00000000-0008-0000-0100-00008502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3806" name="Shape 7">
          <a:extLst>
            <a:ext uri="{FF2B5EF4-FFF2-40B4-BE49-F238E27FC236}">
              <a16:creationId xmlns:a16="http://schemas.microsoft.com/office/drawing/2014/main" id="{00000000-0008-0000-0100-00008602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3807" name="Shape 7">
          <a:extLst>
            <a:ext uri="{FF2B5EF4-FFF2-40B4-BE49-F238E27FC236}">
              <a16:creationId xmlns:a16="http://schemas.microsoft.com/office/drawing/2014/main" id="{00000000-0008-0000-0100-00008702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808" name="Shape 7">
          <a:extLst>
            <a:ext uri="{FF2B5EF4-FFF2-40B4-BE49-F238E27FC236}">
              <a16:creationId xmlns:a16="http://schemas.microsoft.com/office/drawing/2014/main" id="{00000000-0008-0000-0100-00008802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809" name="Shape 7">
          <a:extLst>
            <a:ext uri="{FF2B5EF4-FFF2-40B4-BE49-F238E27FC236}">
              <a16:creationId xmlns:a16="http://schemas.microsoft.com/office/drawing/2014/main" id="{00000000-0008-0000-0100-00008902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810" name="Shape 7">
          <a:extLst>
            <a:ext uri="{FF2B5EF4-FFF2-40B4-BE49-F238E27FC236}">
              <a16:creationId xmlns:a16="http://schemas.microsoft.com/office/drawing/2014/main" id="{00000000-0008-0000-0100-00008A02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811" name="Shape 7">
          <a:extLst>
            <a:ext uri="{FF2B5EF4-FFF2-40B4-BE49-F238E27FC236}">
              <a16:creationId xmlns:a16="http://schemas.microsoft.com/office/drawing/2014/main" id="{00000000-0008-0000-0100-00008B02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3812" name="Shape 7">
          <a:extLst>
            <a:ext uri="{FF2B5EF4-FFF2-40B4-BE49-F238E27FC236}">
              <a16:creationId xmlns:a16="http://schemas.microsoft.com/office/drawing/2014/main" id="{00000000-0008-0000-0100-00008C02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3813" name="Shape 7">
          <a:extLst>
            <a:ext uri="{FF2B5EF4-FFF2-40B4-BE49-F238E27FC236}">
              <a16:creationId xmlns:a16="http://schemas.microsoft.com/office/drawing/2014/main" id="{00000000-0008-0000-0100-00008D02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814" name="Shape 7">
          <a:extLst>
            <a:ext uri="{FF2B5EF4-FFF2-40B4-BE49-F238E27FC236}">
              <a16:creationId xmlns:a16="http://schemas.microsoft.com/office/drawing/2014/main" id="{00000000-0008-0000-0100-00008E02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815" name="Shape 7">
          <a:extLst>
            <a:ext uri="{FF2B5EF4-FFF2-40B4-BE49-F238E27FC236}">
              <a16:creationId xmlns:a16="http://schemas.microsoft.com/office/drawing/2014/main" id="{00000000-0008-0000-0100-00008F02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816" name="Shape 7">
          <a:extLst>
            <a:ext uri="{FF2B5EF4-FFF2-40B4-BE49-F238E27FC236}">
              <a16:creationId xmlns:a16="http://schemas.microsoft.com/office/drawing/2014/main" id="{00000000-0008-0000-0100-00009002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817" name="Shape 7">
          <a:extLst>
            <a:ext uri="{FF2B5EF4-FFF2-40B4-BE49-F238E27FC236}">
              <a16:creationId xmlns:a16="http://schemas.microsoft.com/office/drawing/2014/main" id="{00000000-0008-0000-0100-00009102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3818" name="Shape 7">
          <a:extLst>
            <a:ext uri="{FF2B5EF4-FFF2-40B4-BE49-F238E27FC236}">
              <a16:creationId xmlns:a16="http://schemas.microsoft.com/office/drawing/2014/main" id="{00000000-0008-0000-0100-00009202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3819" name="Shape 7">
          <a:extLst>
            <a:ext uri="{FF2B5EF4-FFF2-40B4-BE49-F238E27FC236}">
              <a16:creationId xmlns:a16="http://schemas.microsoft.com/office/drawing/2014/main" id="{00000000-0008-0000-0100-00009302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820" name="Shape 7">
          <a:extLst>
            <a:ext uri="{FF2B5EF4-FFF2-40B4-BE49-F238E27FC236}">
              <a16:creationId xmlns:a16="http://schemas.microsoft.com/office/drawing/2014/main" id="{00000000-0008-0000-0100-00009402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821" name="Shape 7">
          <a:extLst>
            <a:ext uri="{FF2B5EF4-FFF2-40B4-BE49-F238E27FC236}">
              <a16:creationId xmlns:a16="http://schemas.microsoft.com/office/drawing/2014/main" id="{00000000-0008-0000-0100-00009502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822" name="Shape 7">
          <a:extLst>
            <a:ext uri="{FF2B5EF4-FFF2-40B4-BE49-F238E27FC236}">
              <a16:creationId xmlns:a16="http://schemas.microsoft.com/office/drawing/2014/main" id="{00000000-0008-0000-0100-00009602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823" name="Shape 7">
          <a:extLst>
            <a:ext uri="{FF2B5EF4-FFF2-40B4-BE49-F238E27FC236}">
              <a16:creationId xmlns:a16="http://schemas.microsoft.com/office/drawing/2014/main" id="{00000000-0008-0000-0100-00009702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3824" name="Shape 7">
          <a:extLst>
            <a:ext uri="{FF2B5EF4-FFF2-40B4-BE49-F238E27FC236}">
              <a16:creationId xmlns:a16="http://schemas.microsoft.com/office/drawing/2014/main" id="{00000000-0008-0000-0100-00009802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3825" name="Shape 7">
          <a:extLst>
            <a:ext uri="{FF2B5EF4-FFF2-40B4-BE49-F238E27FC236}">
              <a16:creationId xmlns:a16="http://schemas.microsoft.com/office/drawing/2014/main" id="{00000000-0008-0000-0100-00009902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826" name="Shape 7">
          <a:extLst>
            <a:ext uri="{FF2B5EF4-FFF2-40B4-BE49-F238E27FC236}">
              <a16:creationId xmlns:a16="http://schemas.microsoft.com/office/drawing/2014/main" id="{00000000-0008-0000-0100-00009A02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827" name="Shape 7">
          <a:extLst>
            <a:ext uri="{FF2B5EF4-FFF2-40B4-BE49-F238E27FC236}">
              <a16:creationId xmlns:a16="http://schemas.microsoft.com/office/drawing/2014/main" id="{00000000-0008-0000-0100-00009B02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828" name="Shape 7">
          <a:extLst>
            <a:ext uri="{FF2B5EF4-FFF2-40B4-BE49-F238E27FC236}">
              <a16:creationId xmlns:a16="http://schemas.microsoft.com/office/drawing/2014/main" id="{00000000-0008-0000-0100-00009C02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829" name="Shape 7">
          <a:extLst>
            <a:ext uri="{FF2B5EF4-FFF2-40B4-BE49-F238E27FC236}">
              <a16:creationId xmlns:a16="http://schemas.microsoft.com/office/drawing/2014/main" id="{00000000-0008-0000-0100-00009D02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3830" name="Shape 7">
          <a:extLst>
            <a:ext uri="{FF2B5EF4-FFF2-40B4-BE49-F238E27FC236}">
              <a16:creationId xmlns:a16="http://schemas.microsoft.com/office/drawing/2014/main" id="{00000000-0008-0000-0100-00009E02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3831" name="Shape 7">
          <a:extLst>
            <a:ext uri="{FF2B5EF4-FFF2-40B4-BE49-F238E27FC236}">
              <a16:creationId xmlns:a16="http://schemas.microsoft.com/office/drawing/2014/main" id="{00000000-0008-0000-0100-00009F02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832" name="Shape 8">
          <a:extLst>
            <a:ext uri="{FF2B5EF4-FFF2-40B4-BE49-F238E27FC236}">
              <a16:creationId xmlns:a16="http://schemas.microsoft.com/office/drawing/2014/main" id="{00000000-0008-0000-0100-0000A002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833" name="Shape 8">
          <a:extLst>
            <a:ext uri="{FF2B5EF4-FFF2-40B4-BE49-F238E27FC236}">
              <a16:creationId xmlns:a16="http://schemas.microsoft.com/office/drawing/2014/main" id="{00000000-0008-0000-0100-0000A102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834" name="Shape 8">
          <a:extLst>
            <a:ext uri="{FF2B5EF4-FFF2-40B4-BE49-F238E27FC236}">
              <a16:creationId xmlns:a16="http://schemas.microsoft.com/office/drawing/2014/main" id="{00000000-0008-0000-0100-0000A202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835" name="Shape 8">
          <a:extLst>
            <a:ext uri="{FF2B5EF4-FFF2-40B4-BE49-F238E27FC236}">
              <a16:creationId xmlns:a16="http://schemas.microsoft.com/office/drawing/2014/main" id="{00000000-0008-0000-0100-0000A302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836" name="Shape 8">
          <a:extLst>
            <a:ext uri="{FF2B5EF4-FFF2-40B4-BE49-F238E27FC236}">
              <a16:creationId xmlns:a16="http://schemas.microsoft.com/office/drawing/2014/main" id="{00000000-0008-0000-0100-0000A402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837" name="Shape 8">
          <a:extLst>
            <a:ext uri="{FF2B5EF4-FFF2-40B4-BE49-F238E27FC236}">
              <a16:creationId xmlns:a16="http://schemas.microsoft.com/office/drawing/2014/main" id="{00000000-0008-0000-0100-0000A502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838" name="Shape 8">
          <a:extLst>
            <a:ext uri="{FF2B5EF4-FFF2-40B4-BE49-F238E27FC236}">
              <a16:creationId xmlns:a16="http://schemas.microsoft.com/office/drawing/2014/main" id="{00000000-0008-0000-0100-0000A602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839" name="Shape 8">
          <a:extLst>
            <a:ext uri="{FF2B5EF4-FFF2-40B4-BE49-F238E27FC236}">
              <a16:creationId xmlns:a16="http://schemas.microsoft.com/office/drawing/2014/main" id="{00000000-0008-0000-0100-0000A702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840" name="Shape 8">
          <a:extLst>
            <a:ext uri="{FF2B5EF4-FFF2-40B4-BE49-F238E27FC236}">
              <a16:creationId xmlns:a16="http://schemas.microsoft.com/office/drawing/2014/main" id="{00000000-0008-0000-0100-0000A802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841" name="Shape 8">
          <a:extLst>
            <a:ext uri="{FF2B5EF4-FFF2-40B4-BE49-F238E27FC236}">
              <a16:creationId xmlns:a16="http://schemas.microsoft.com/office/drawing/2014/main" id="{00000000-0008-0000-0100-0000A902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842" name="Shape 8">
          <a:extLst>
            <a:ext uri="{FF2B5EF4-FFF2-40B4-BE49-F238E27FC236}">
              <a16:creationId xmlns:a16="http://schemas.microsoft.com/office/drawing/2014/main" id="{00000000-0008-0000-0100-0000AA02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843" name="Shape 8">
          <a:extLst>
            <a:ext uri="{FF2B5EF4-FFF2-40B4-BE49-F238E27FC236}">
              <a16:creationId xmlns:a16="http://schemas.microsoft.com/office/drawing/2014/main" id="{00000000-0008-0000-0100-0000AB02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844" name="Shape 8">
          <a:extLst>
            <a:ext uri="{FF2B5EF4-FFF2-40B4-BE49-F238E27FC236}">
              <a16:creationId xmlns:a16="http://schemas.microsoft.com/office/drawing/2014/main" id="{00000000-0008-0000-0100-0000AC02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845" name="Shape 8">
          <a:extLst>
            <a:ext uri="{FF2B5EF4-FFF2-40B4-BE49-F238E27FC236}">
              <a16:creationId xmlns:a16="http://schemas.microsoft.com/office/drawing/2014/main" id="{00000000-0008-0000-0100-0000AD02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846" name="Shape 8">
          <a:extLst>
            <a:ext uri="{FF2B5EF4-FFF2-40B4-BE49-F238E27FC236}">
              <a16:creationId xmlns:a16="http://schemas.microsoft.com/office/drawing/2014/main" id="{00000000-0008-0000-0100-0000AE02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847" name="Shape 8">
          <a:extLst>
            <a:ext uri="{FF2B5EF4-FFF2-40B4-BE49-F238E27FC236}">
              <a16:creationId xmlns:a16="http://schemas.microsoft.com/office/drawing/2014/main" id="{00000000-0008-0000-0100-0000AF02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848" name="Shape 8">
          <a:extLst>
            <a:ext uri="{FF2B5EF4-FFF2-40B4-BE49-F238E27FC236}">
              <a16:creationId xmlns:a16="http://schemas.microsoft.com/office/drawing/2014/main" id="{00000000-0008-0000-0100-0000B002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849" name="Shape 8">
          <a:extLst>
            <a:ext uri="{FF2B5EF4-FFF2-40B4-BE49-F238E27FC236}">
              <a16:creationId xmlns:a16="http://schemas.microsoft.com/office/drawing/2014/main" id="{00000000-0008-0000-0100-0000B102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850" name="Shape 8">
          <a:extLst>
            <a:ext uri="{FF2B5EF4-FFF2-40B4-BE49-F238E27FC236}">
              <a16:creationId xmlns:a16="http://schemas.microsoft.com/office/drawing/2014/main" id="{00000000-0008-0000-0100-0000B202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851" name="Shape 8">
          <a:extLst>
            <a:ext uri="{FF2B5EF4-FFF2-40B4-BE49-F238E27FC236}">
              <a16:creationId xmlns:a16="http://schemas.microsoft.com/office/drawing/2014/main" id="{00000000-0008-0000-0100-0000B302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852" name="Shape 8">
          <a:extLst>
            <a:ext uri="{FF2B5EF4-FFF2-40B4-BE49-F238E27FC236}">
              <a16:creationId xmlns:a16="http://schemas.microsoft.com/office/drawing/2014/main" id="{00000000-0008-0000-0100-0000B402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853" name="Shape 8">
          <a:extLst>
            <a:ext uri="{FF2B5EF4-FFF2-40B4-BE49-F238E27FC236}">
              <a16:creationId xmlns:a16="http://schemas.microsoft.com/office/drawing/2014/main" id="{00000000-0008-0000-0100-0000B502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854" name="Shape 8">
          <a:extLst>
            <a:ext uri="{FF2B5EF4-FFF2-40B4-BE49-F238E27FC236}">
              <a16:creationId xmlns:a16="http://schemas.microsoft.com/office/drawing/2014/main" id="{00000000-0008-0000-0100-0000B602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855" name="Shape 8">
          <a:extLst>
            <a:ext uri="{FF2B5EF4-FFF2-40B4-BE49-F238E27FC236}">
              <a16:creationId xmlns:a16="http://schemas.microsoft.com/office/drawing/2014/main" id="{00000000-0008-0000-0100-0000B702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856" name="Shape 7">
          <a:extLst>
            <a:ext uri="{FF2B5EF4-FFF2-40B4-BE49-F238E27FC236}">
              <a16:creationId xmlns:a16="http://schemas.microsoft.com/office/drawing/2014/main" id="{00000000-0008-0000-0100-0000B802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857" name="Shape 7">
          <a:extLst>
            <a:ext uri="{FF2B5EF4-FFF2-40B4-BE49-F238E27FC236}">
              <a16:creationId xmlns:a16="http://schemas.microsoft.com/office/drawing/2014/main" id="{00000000-0008-0000-0100-0000B902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858" name="Shape 7">
          <a:extLst>
            <a:ext uri="{FF2B5EF4-FFF2-40B4-BE49-F238E27FC236}">
              <a16:creationId xmlns:a16="http://schemas.microsoft.com/office/drawing/2014/main" id="{00000000-0008-0000-0100-0000BA02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859" name="Shape 7">
          <a:extLst>
            <a:ext uri="{FF2B5EF4-FFF2-40B4-BE49-F238E27FC236}">
              <a16:creationId xmlns:a16="http://schemas.microsoft.com/office/drawing/2014/main" id="{00000000-0008-0000-0100-0000BB02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3860" name="Shape 7">
          <a:extLst>
            <a:ext uri="{FF2B5EF4-FFF2-40B4-BE49-F238E27FC236}">
              <a16:creationId xmlns:a16="http://schemas.microsoft.com/office/drawing/2014/main" id="{00000000-0008-0000-0100-0000BC02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3861" name="Shape 7">
          <a:extLst>
            <a:ext uri="{FF2B5EF4-FFF2-40B4-BE49-F238E27FC236}">
              <a16:creationId xmlns:a16="http://schemas.microsoft.com/office/drawing/2014/main" id="{00000000-0008-0000-0100-0000BD02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862" name="Shape 7">
          <a:extLst>
            <a:ext uri="{FF2B5EF4-FFF2-40B4-BE49-F238E27FC236}">
              <a16:creationId xmlns:a16="http://schemas.microsoft.com/office/drawing/2014/main" id="{00000000-0008-0000-0100-0000BE02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863" name="Shape 7">
          <a:extLst>
            <a:ext uri="{FF2B5EF4-FFF2-40B4-BE49-F238E27FC236}">
              <a16:creationId xmlns:a16="http://schemas.microsoft.com/office/drawing/2014/main" id="{00000000-0008-0000-0100-0000BF02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864" name="Shape 7">
          <a:extLst>
            <a:ext uri="{FF2B5EF4-FFF2-40B4-BE49-F238E27FC236}">
              <a16:creationId xmlns:a16="http://schemas.microsoft.com/office/drawing/2014/main" id="{00000000-0008-0000-0100-0000C002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865" name="Shape 7">
          <a:extLst>
            <a:ext uri="{FF2B5EF4-FFF2-40B4-BE49-F238E27FC236}">
              <a16:creationId xmlns:a16="http://schemas.microsoft.com/office/drawing/2014/main" id="{00000000-0008-0000-0100-0000C102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3866" name="Shape 7">
          <a:extLst>
            <a:ext uri="{FF2B5EF4-FFF2-40B4-BE49-F238E27FC236}">
              <a16:creationId xmlns:a16="http://schemas.microsoft.com/office/drawing/2014/main" id="{00000000-0008-0000-0100-0000C202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3867" name="Shape 7">
          <a:extLst>
            <a:ext uri="{FF2B5EF4-FFF2-40B4-BE49-F238E27FC236}">
              <a16:creationId xmlns:a16="http://schemas.microsoft.com/office/drawing/2014/main" id="{00000000-0008-0000-0100-0000C302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868" name="Shape 7">
          <a:extLst>
            <a:ext uri="{FF2B5EF4-FFF2-40B4-BE49-F238E27FC236}">
              <a16:creationId xmlns:a16="http://schemas.microsoft.com/office/drawing/2014/main" id="{00000000-0008-0000-0100-0000C402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869" name="Shape 7">
          <a:extLst>
            <a:ext uri="{FF2B5EF4-FFF2-40B4-BE49-F238E27FC236}">
              <a16:creationId xmlns:a16="http://schemas.microsoft.com/office/drawing/2014/main" id="{00000000-0008-0000-0100-0000C502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870" name="Shape 7">
          <a:extLst>
            <a:ext uri="{FF2B5EF4-FFF2-40B4-BE49-F238E27FC236}">
              <a16:creationId xmlns:a16="http://schemas.microsoft.com/office/drawing/2014/main" id="{00000000-0008-0000-0100-0000C602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871" name="Shape 7">
          <a:extLst>
            <a:ext uri="{FF2B5EF4-FFF2-40B4-BE49-F238E27FC236}">
              <a16:creationId xmlns:a16="http://schemas.microsoft.com/office/drawing/2014/main" id="{00000000-0008-0000-0100-0000C702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3872" name="Shape 7">
          <a:extLst>
            <a:ext uri="{FF2B5EF4-FFF2-40B4-BE49-F238E27FC236}">
              <a16:creationId xmlns:a16="http://schemas.microsoft.com/office/drawing/2014/main" id="{00000000-0008-0000-0100-0000C802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3873" name="Shape 7">
          <a:extLst>
            <a:ext uri="{FF2B5EF4-FFF2-40B4-BE49-F238E27FC236}">
              <a16:creationId xmlns:a16="http://schemas.microsoft.com/office/drawing/2014/main" id="{00000000-0008-0000-0100-0000C902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874" name="Shape 7">
          <a:extLst>
            <a:ext uri="{FF2B5EF4-FFF2-40B4-BE49-F238E27FC236}">
              <a16:creationId xmlns:a16="http://schemas.microsoft.com/office/drawing/2014/main" id="{00000000-0008-0000-0100-0000CA02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875" name="Shape 7">
          <a:extLst>
            <a:ext uri="{FF2B5EF4-FFF2-40B4-BE49-F238E27FC236}">
              <a16:creationId xmlns:a16="http://schemas.microsoft.com/office/drawing/2014/main" id="{00000000-0008-0000-0100-0000CB02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876" name="Shape 7">
          <a:extLst>
            <a:ext uri="{FF2B5EF4-FFF2-40B4-BE49-F238E27FC236}">
              <a16:creationId xmlns:a16="http://schemas.microsoft.com/office/drawing/2014/main" id="{00000000-0008-0000-0100-0000CC02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877" name="Shape 7">
          <a:extLst>
            <a:ext uri="{FF2B5EF4-FFF2-40B4-BE49-F238E27FC236}">
              <a16:creationId xmlns:a16="http://schemas.microsoft.com/office/drawing/2014/main" id="{00000000-0008-0000-0100-0000CD02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3878" name="Shape 7">
          <a:extLst>
            <a:ext uri="{FF2B5EF4-FFF2-40B4-BE49-F238E27FC236}">
              <a16:creationId xmlns:a16="http://schemas.microsoft.com/office/drawing/2014/main" id="{00000000-0008-0000-0100-0000CE02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3879" name="Shape 7">
          <a:extLst>
            <a:ext uri="{FF2B5EF4-FFF2-40B4-BE49-F238E27FC236}">
              <a16:creationId xmlns:a16="http://schemas.microsoft.com/office/drawing/2014/main" id="{00000000-0008-0000-0100-0000CF02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880" name="Shape 8">
          <a:extLst>
            <a:ext uri="{FF2B5EF4-FFF2-40B4-BE49-F238E27FC236}">
              <a16:creationId xmlns:a16="http://schemas.microsoft.com/office/drawing/2014/main" id="{00000000-0008-0000-0100-0000D002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881" name="Shape 8">
          <a:extLst>
            <a:ext uri="{FF2B5EF4-FFF2-40B4-BE49-F238E27FC236}">
              <a16:creationId xmlns:a16="http://schemas.microsoft.com/office/drawing/2014/main" id="{00000000-0008-0000-0100-0000D102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882" name="Shape 8">
          <a:extLst>
            <a:ext uri="{FF2B5EF4-FFF2-40B4-BE49-F238E27FC236}">
              <a16:creationId xmlns:a16="http://schemas.microsoft.com/office/drawing/2014/main" id="{00000000-0008-0000-0100-0000D202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883" name="Shape 8">
          <a:extLst>
            <a:ext uri="{FF2B5EF4-FFF2-40B4-BE49-F238E27FC236}">
              <a16:creationId xmlns:a16="http://schemas.microsoft.com/office/drawing/2014/main" id="{00000000-0008-0000-0100-0000D302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884" name="Shape 8">
          <a:extLst>
            <a:ext uri="{FF2B5EF4-FFF2-40B4-BE49-F238E27FC236}">
              <a16:creationId xmlns:a16="http://schemas.microsoft.com/office/drawing/2014/main" id="{00000000-0008-0000-0100-0000D402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885" name="Shape 8">
          <a:extLst>
            <a:ext uri="{FF2B5EF4-FFF2-40B4-BE49-F238E27FC236}">
              <a16:creationId xmlns:a16="http://schemas.microsoft.com/office/drawing/2014/main" id="{00000000-0008-0000-0100-0000D502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886" name="Shape 8">
          <a:extLst>
            <a:ext uri="{FF2B5EF4-FFF2-40B4-BE49-F238E27FC236}">
              <a16:creationId xmlns:a16="http://schemas.microsoft.com/office/drawing/2014/main" id="{00000000-0008-0000-0100-0000D602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887" name="Shape 8">
          <a:extLst>
            <a:ext uri="{FF2B5EF4-FFF2-40B4-BE49-F238E27FC236}">
              <a16:creationId xmlns:a16="http://schemas.microsoft.com/office/drawing/2014/main" id="{00000000-0008-0000-0100-0000D702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888" name="Shape 8">
          <a:extLst>
            <a:ext uri="{FF2B5EF4-FFF2-40B4-BE49-F238E27FC236}">
              <a16:creationId xmlns:a16="http://schemas.microsoft.com/office/drawing/2014/main" id="{00000000-0008-0000-0100-0000D802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889" name="Shape 8">
          <a:extLst>
            <a:ext uri="{FF2B5EF4-FFF2-40B4-BE49-F238E27FC236}">
              <a16:creationId xmlns:a16="http://schemas.microsoft.com/office/drawing/2014/main" id="{00000000-0008-0000-0100-0000D902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890" name="Shape 8">
          <a:extLst>
            <a:ext uri="{FF2B5EF4-FFF2-40B4-BE49-F238E27FC236}">
              <a16:creationId xmlns:a16="http://schemas.microsoft.com/office/drawing/2014/main" id="{00000000-0008-0000-0100-0000DA02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891" name="Shape 8">
          <a:extLst>
            <a:ext uri="{FF2B5EF4-FFF2-40B4-BE49-F238E27FC236}">
              <a16:creationId xmlns:a16="http://schemas.microsoft.com/office/drawing/2014/main" id="{00000000-0008-0000-0100-0000DB02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892" name="Shape 8">
          <a:extLst>
            <a:ext uri="{FF2B5EF4-FFF2-40B4-BE49-F238E27FC236}">
              <a16:creationId xmlns:a16="http://schemas.microsoft.com/office/drawing/2014/main" id="{00000000-0008-0000-0100-0000DC02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893" name="Shape 8">
          <a:extLst>
            <a:ext uri="{FF2B5EF4-FFF2-40B4-BE49-F238E27FC236}">
              <a16:creationId xmlns:a16="http://schemas.microsoft.com/office/drawing/2014/main" id="{00000000-0008-0000-0100-0000DD02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894" name="Shape 8">
          <a:extLst>
            <a:ext uri="{FF2B5EF4-FFF2-40B4-BE49-F238E27FC236}">
              <a16:creationId xmlns:a16="http://schemas.microsoft.com/office/drawing/2014/main" id="{00000000-0008-0000-0100-0000DE02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895" name="Shape 8">
          <a:extLst>
            <a:ext uri="{FF2B5EF4-FFF2-40B4-BE49-F238E27FC236}">
              <a16:creationId xmlns:a16="http://schemas.microsoft.com/office/drawing/2014/main" id="{00000000-0008-0000-0100-0000DF02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896" name="Shape 8">
          <a:extLst>
            <a:ext uri="{FF2B5EF4-FFF2-40B4-BE49-F238E27FC236}">
              <a16:creationId xmlns:a16="http://schemas.microsoft.com/office/drawing/2014/main" id="{00000000-0008-0000-0100-0000E002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897" name="Shape 8">
          <a:extLst>
            <a:ext uri="{FF2B5EF4-FFF2-40B4-BE49-F238E27FC236}">
              <a16:creationId xmlns:a16="http://schemas.microsoft.com/office/drawing/2014/main" id="{00000000-0008-0000-0100-0000E102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898" name="Shape 8">
          <a:extLst>
            <a:ext uri="{FF2B5EF4-FFF2-40B4-BE49-F238E27FC236}">
              <a16:creationId xmlns:a16="http://schemas.microsoft.com/office/drawing/2014/main" id="{00000000-0008-0000-0100-0000E202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899" name="Shape 8">
          <a:extLst>
            <a:ext uri="{FF2B5EF4-FFF2-40B4-BE49-F238E27FC236}">
              <a16:creationId xmlns:a16="http://schemas.microsoft.com/office/drawing/2014/main" id="{00000000-0008-0000-0100-0000E302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900" name="Shape 8">
          <a:extLst>
            <a:ext uri="{FF2B5EF4-FFF2-40B4-BE49-F238E27FC236}">
              <a16:creationId xmlns:a16="http://schemas.microsoft.com/office/drawing/2014/main" id="{00000000-0008-0000-0100-0000E402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901" name="Shape 8">
          <a:extLst>
            <a:ext uri="{FF2B5EF4-FFF2-40B4-BE49-F238E27FC236}">
              <a16:creationId xmlns:a16="http://schemas.microsoft.com/office/drawing/2014/main" id="{00000000-0008-0000-0100-0000E502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902" name="Shape 8">
          <a:extLst>
            <a:ext uri="{FF2B5EF4-FFF2-40B4-BE49-F238E27FC236}">
              <a16:creationId xmlns:a16="http://schemas.microsoft.com/office/drawing/2014/main" id="{00000000-0008-0000-0100-0000E602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903" name="Shape 8">
          <a:extLst>
            <a:ext uri="{FF2B5EF4-FFF2-40B4-BE49-F238E27FC236}">
              <a16:creationId xmlns:a16="http://schemas.microsoft.com/office/drawing/2014/main" id="{00000000-0008-0000-0100-0000E702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904" name="Shape 8">
          <a:extLst>
            <a:ext uri="{FF2B5EF4-FFF2-40B4-BE49-F238E27FC236}">
              <a16:creationId xmlns:a16="http://schemas.microsoft.com/office/drawing/2014/main" id="{00000000-0008-0000-0100-0000E802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905" name="Shape 8">
          <a:extLst>
            <a:ext uri="{FF2B5EF4-FFF2-40B4-BE49-F238E27FC236}">
              <a16:creationId xmlns:a16="http://schemas.microsoft.com/office/drawing/2014/main" id="{00000000-0008-0000-0100-0000E902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906" name="Shape 8">
          <a:extLst>
            <a:ext uri="{FF2B5EF4-FFF2-40B4-BE49-F238E27FC236}">
              <a16:creationId xmlns:a16="http://schemas.microsoft.com/office/drawing/2014/main" id="{00000000-0008-0000-0100-0000EA02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907" name="Shape 8">
          <a:extLst>
            <a:ext uri="{FF2B5EF4-FFF2-40B4-BE49-F238E27FC236}">
              <a16:creationId xmlns:a16="http://schemas.microsoft.com/office/drawing/2014/main" id="{00000000-0008-0000-0100-0000EB02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908" name="Shape 8">
          <a:extLst>
            <a:ext uri="{FF2B5EF4-FFF2-40B4-BE49-F238E27FC236}">
              <a16:creationId xmlns:a16="http://schemas.microsoft.com/office/drawing/2014/main" id="{00000000-0008-0000-0100-0000EC02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909" name="Shape 8">
          <a:extLst>
            <a:ext uri="{FF2B5EF4-FFF2-40B4-BE49-F238E27FC236}">
              <a16:creationId xmlns:a16="http://schemas.microsoft.com/office/drawing/2014/main" id="{00000000-0008-0000-0100-0000ED02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910" name="Shape 8">
          <a:extLst>
            <a:ext uri="{FF2B5EF4-FFF2-40B4-BE49-F238E27FC236}">
              <a16:creationId xmlns:a16="http://schemas.microsoft.com/office/drawing/2014/main" id="{00000000-0008-0000-0100-0000EE02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911" name="Shape 8">
          <a:extLst>
            <a:ext uri="{FF2B5EF4-FFF2-40B4-BE49-F238E27FC236}">
              <a16:creationId xmlns:a16="http://schemas.microsoft.com/office/drawing/2014/main" id="{00000000-0008-0000-0100-0000EF02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912" name="Shape 8">
          <a:extLst>
            <a:ext uri="{FF2B5EF4-FFF2-40B4-BE49-F238E27FC236}">
              <a16:creationId xmlns:a16="http://schemas.microsoft.com/office/drawing/2014/main" id="{00000000-0008-0000-0100-0000F002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913" name="Shape 8">
          <a:extLst>
            <a:ext uri="{FF2B5EF4-FFF2-40B4-BE49-F238E27FC236}">
              <a16:creationId xmlns:a16="http://schemas.microsoft.com/office/drawing/2014/main" id="{00000000-0008-0000-0100-0000F102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914" name="Shape 8">
          <a:extLst>
            <a:ext uri="{FF2B5EF4-FFF2-40B4-BE49-F238E27FC236}">
              <a16:creationId xmlns:a16="http://schemas.microsoft.com/office/drawing/2014/main" id="{00000000-0008-0000-0100-0000F202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915" name="Shape 8">
          <a:extLst>
            <a:ext uri="{FF2B5EF4-FFF2-40B4-BE49-F238E27FC236}">
              <a16:creationId xmlns:a16="http://schemas.microsoft.com/office/drawing/2014/main" id="{00000000-0008-0000-0100-0000F302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916" name="Shape 8">
          <a:extLst>
            <a:ext uri="{FF2B5EF4-FFF2-40B4-BE49-F238E27FC236}">
              <a16:creationId xmlns:a16="http://schemas.microsoft.com/office/drawing/2014/main" id="{00000000-0008-0000-0100-0000F402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917" name="Shape 8">
          <a:extLst>
            <a:ext uri="{FF2B5EF4-FFF2-40B4-BE49-F238E27FC236}">
              <a16:creationId xmlns:a16="http://schemas.microsoft.com/office/drawing/2014/main" id="{00000000-0008-0000-0100-0000F502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918" name="Shape 8">
          <a:extLst>
            <a:ext uri="{FF2B5EF4-FFF2-40B4-BE49-F238E27FC236}">
              <a16:creationId xmlns:a16="http://schemas.microsoft.com/office/drawing/2014/main" id="{00000000-0008-0000-0100-0000F602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919" name="Shape 8">
          <a:extLst>
            <a:ext uri="{FF2B5EF4-FFF2-40B4-BE49-F238E27FC236}">
              <a16:creationId xmlns:a16="http://schemas.microsoft.com/office/drawing/2014/main" id="{00000000-0008-0000-0100-0000F702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920" name="Shape 8">
          <a:extLst>
            <a:ext uri="{FF2B5EF4-FFF2-40B4-BE49-F238E27FC236}">
              <a16:creationId xmlns:a16="http://schemas.microsoft.com/office/drawing/2014/main" id="{00000000-0008-0000-0100-0000F802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921" name="Shape 8">
          <a:extLst>
            <a:ext uri="{FF2B5EF4-FFF2-40B4-BE49-F238E27FC236}">
              <a16:creationId xmlns:a16="http://schemas.microsoft.com/office/drawing/2014/main" id="{00000000-0008-0000-0100-0000F902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922" name="Shape 8">
          <a:extLst>
            <a:ext uri="{FF2B5EF4-FFF2-40B4-BE49-F238E27FC236}">
              <a16:creationId xmlns:a16="http://schemas.microsoft.com/office/drawing/2014/main" id="{00000000-0008-0000-0100-0000FA02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923" name="Shape 8">
          <a:extLst>
            <a:ext uri="{FF2B5EF4-FFF2-40B4-BE49-F238E27FC236}">
              <a16:creationId xmlns:a16="http://schemas.microsoft.com/office/drawing/2014/main" id="{00000000-0008-0000-0100-0000FB02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924" name="Shape 8">
          <a:extLst>
            <a:ext uri="{FF2B5EF4-FFF2-40B4-BE49-F238E27FC236}">
              <a16:creationId xmlns:a16="http://schemas.microsoft.com/office/drawing/2014/main" id="{00000000-0008-0000-0100-0000FC02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925" name="Shape 8">
          <a:extLst>
            <a:ext uri="{FF2B5EF4-FFF2-40B4-BE49-F238E27FC236}">
              <a16:creationId xmlns:a16="http://schemas.microsoft.com/office/drawing/2014/main" id="{00000000-0008-0000-0100-0000FD02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926" name="Shape 8">
          <a:extLst>
            <a:ext uri="{FF2B5EF4-FFF2-40B4-BE49-F238E27FC236}">
              <a16:creationId xmlns:a16="http://schemas.microsoft.com/office/drawing/2014/main" id="{00000000-0008-0000-0100-0000FE02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927" name="Shape 8">
          <a:extLst>
            <a:ext uri="{FF2B5EF4-FFF2-40B4-BE49-F238E27FC236}">
              <a16:creationId xmlns:a16="http://schemas.microsoft.com/office/drawing/2014/main" id="{00000000-0008-0000-0100-0000FF02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928" name="Shape 8">
          <a:extLst>
            <a:ext uri="{FF2B5EF4-FFF2-40B4-BE49-F238E27FC236}">
              <a16:creationId xmlns:a16="http://schemas.microsoft.com/office/drawing/2014/main" id="{00000000-0008-0000-0100-00000003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929" name="Shape 8">
          <a:extLst>
            <a:ext uri="{FF2B5EF4-FFF2-40B4-BE49-F238E27FC236}">
              <a16:creationId xmlns:a16="http://schemas.microsoft.com/office/drawing/2014/main" id="{00000000-0008-0000-0100-00000103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930" name="Shape 8">
          <a:extLst>
            <a:ext uri="{FF2B5EF4-FFF2-40B4-BE49-F238E27FC236}">
              <a16:creationId xmlns:a16="http://schemas.microsoft.com/office/drawing/2014/main" id="{00000000-0008-0000-0100-00000203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931" name="Shape 8">
          <a:extLst>
            <a:ext uri="{FF2B5EF4-FFF2-40B4-BE49-F238E27FC236}">
              <a16:creationId xmlns:a16="http://schemas.microsoft.com/office/drawing/2014/main" id="{00000000-0008-0000-0100-00000303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932" name="Shape 8">
          <a:extLst>
            <a:ext uri="{FF2B5EF4-FFF2-40B4-BE49-F238E27FC236}">
              <a16:creationId xmlns:a16="http://schemas.microsoft.com/office/drawing/2014/main" id="{00000000-0008-0000-0100-00000403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933" name="Shape 8">
          <a:extLst>
            <a:ext uri="{FF2B5EF4-FFF2-40B4-BE49-F238E27FC236}">
              <a16:creationId xmlns:a16="http://schemas.microsoft.com/office/drawing/2014/main" id="{00000000-0008-0000-0100-00000503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934" name="Shape 8">
          <a:extLst>
            <a:ext uri="{FF2B5EF4-FFF2-40B4-BE49-F238E27FC236}">
              <a16:creationId xmlns:a16="http://schemas.microsoft.com/office/drawing/2014/main" id="{00000000-0008-0000-0100-00000603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935" name="Shape 8">
          <a:extLst>
            <a:ext uri="{FF2B5EF4-FFF2-40B4-BE49-F238E27FC236}">
              <a16:creationId xmlns:a16="http://schemas.microsoft.com/office/drawing/2014/main" id="{00000000-0008-0000-0100-00000703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936" name="Shape 8">
          <a:extLst>
            <a:ext uri="{FF2B5EF4-FFF2-40B4-BE49-F238E27FC236}">
              <a16:creationId xmlns:a16="http://schemas.microsoft.com/office/drawing/2014/main" id="{00000000-0008-0000-0100-00000803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937" name="Shape 8">
          <a:extLst>
            <a:ext uri="{FF2B5EF4-FFF2-40B4-BE49-F238E27FC236}">
              <a16:creationId xmlns:a16="http://schemas.microsoft.com/office/drawing/2014/main" id="{00000000-0008-0000-0100-00000903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938" name="Shape 8">
          <a:extLst>
            <a:ext uri="{FF2B5EF4-FFF2-40B4-BE49-F238E27FC236}">
              <a16:creationId xmlns:a16="http://schemas.microsoft.com/office/drawing/2014/main" id="{00000000-0008-0000-0100-00000A03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939" name="Shape 8">
          <a:extLst>
            <a:ext uri="{FF2B5EF4-FFF2-40B4-BE49-F238E27FC236}">
              <a16:creationId xmlns:a16="http://schemas.microsoft.com/office/drawing/2014/main" id="{00000000-0008-0000-0100-00000B03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940" name="Shape 8">
          <a:extLst>
            <a:ext uri="{FF2B5EF4-FFF2-40B4-BE49-F238E27FC236}">
              <a16:creationId xmlns:a16="http://schemas.microsoft.com/office/drawing/2014/main" id="{00000000-0008-0000-0100-00000C03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941" name="Shape 8">
          <a:extLst>
            <a:ext uri="{FF2B5EF4-FFF2-40B4-BE49-F238E27FC236}">
              <a16:creationId xmlns:a16="http://schemas.microsoft.com/office/drawing/2014/main" id="{00000000-0008-0000-0100-00000D03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942" name="Shape 8">
          <a:extLst>
            <a:ext uri="{FF2B5EF4-FFF2-40B4-BE49-F238E27FC236}">
              <a16:creationId xmlns:a16="http://schemas.microsoft.com/office/drawing/2014/main" id="{00000000-0008-0000-0100-00000E03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943" name="Shape 8">
          <a:extLst>
            <a:ext uri="{FF2B5EF4-FFF2-40B4-BE49-F238E27FC236}">
              <a16:creationId xmlns:a16="http://schemas.microsoft.com/office/drawing/2014/main" id="{00000000-0008-0000-0100-00000F03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944" name="Shape 8">
          <a:extLst>
            <a:ext uri="{FF2B5EF4-FFF2-40B4-BE49-F238E27FC236}">
              <a16:creationId xmlns:a16="http://schemas.microsoft.com/office/drawing/2014/main" id="{00000000-0008-0000-0100-00001003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945" name="Shape 8">
          <a:extLst>
            <a:ext uri="{FF2B5EF4-FFF2-40B4-BE49-F238E27FC236}">
              <a16:creationId xmlns:a16="http://schemas.microsoft.com/office/drawing/2014/main" id="{00000000-0008-0000-0100-00001103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946" name="Shape 8">
          <a:extLst>
            <a:ext uri="{FF2B5EF4-FFF2-40B4-BE49-F238E27FC236}">
              <a16:creationId xmlns:a16="http://schemas.microsoft.com/office/drawing/2014/main" id="{00000000-0008-0000-0100-00001203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947" name="Shape 8">
          <a:extLst>
            <a:ext uri="{FF2B5EF4-FFF2-40B4-BE49-F238E27FC236}">
              <a16:creationId xmlns:a16="http://schemas.microsoft.com/office/drawing/2014/main" id="{00000000-0008-0000-0100-00001303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948" name="Shape 8">
          <a:extLst>
            <a:ext uri="{FF2B5EF4-FFF2-40B4-BE49-F238E27FC236}">
              <a16:creationId xmlns:a16="http://schemas.microsoft.com/office/drawing/2014/main" id="{00000000-0008-0000-0100-00001403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949" name="Shape 8">
          <a:extLst>
            <a:ext uri="{FF2B5EF4-FFF2-40B4-BE49-F238E27FC236}">
              <a16:creationId xmlns:a16="http://schemas.microsoft.com/office/drawing/2014/main" id="{00000000-0008-0000-0100-00001503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950" name="Shape 8">
          <a:extLst>
            <a:ext uri="{FF2B5EF4-FFF2-40B4-BE49-F238E27FC236}">
              <a16:creationId xmlns:a16="http://schemas.microsoft.com/office/drawing/2014/main" id="{00000000-0008-0000-0100-00001603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951" name="Shape 8">
          <a:extLst>
            <a:ext uri="{FF2B5EF4-FFF2-40B4-BE49-F238E27FC236}">
              <a16:creationId xmlns:a16="http://schemas.microsoft.com/office/drawing/2014/main" id="{00000000-0008-0000-0100-00001703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952" name="Shape 8">
          <a:extLst>
            <a:ext uri="{FF2B5EF4-FFF2-40B4-BE49-F238E27FC236}">
              <a16:creationId xmlns:a16="http://schemas.microsoft.com/office/drawing/2014/main" id="{00000000-0008-0000-0100-00001803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953" name="Shape 8">
          <a:extLst>
            <a:ext uri="{FF2B5EF4-FFF2-40B4-BE49-F238E27FC236}">
              <a16:creationId xmlns:a16="http://schemas.microsoft.com/office/drawing/2014/main" id="{00000000-0008-0000-0100-00001903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954" name="Shape 8">
          <a:extLst>
            <a:ext uri="{FF2B5EF4-FFF2-40B4-BE49-F238E27FC236}">
              <a16:creationId xmlns:a16="http://schemas.microsoft.com/office/drawing/2014/main" id="{00000000-0008-0000-0100-00001A03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955" name="Shape 8">
          <a:extLst>
            <a:ext uri="{FF2B5EF4-FFF2-40B4-BE49-F238E27FC236}">
              <a16:creationId xmlns:a16="http://schemas.microsoft.com/office/drawing/2014/main" id="{00000000-0008-0000-0100-00001B03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956" name="Shape 8">
          <a:extLst>
            <a:ext uri="{FF2B5EF4-FFF2-40B4-BE49-F238E27FC236}">
              <a16:creationId xmlns:a16="http://schemas.microsoft.com/office/drawing/2014/main" id="{00000000-0008-0000-0100-00001C03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957" name="Shape 8">
          <a:extLst>
            <a:ext uri="{FF2B5EF4-FFF2-40B4-BE49-F238E27FC236}">
              <a16:creationId xmlns:a16="http://schemas.microsoft.com/office/drawing/2014/main" id="{00000000-0008-0000-0100-00001D03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958" name="Shape 8">
          <a:extLst>
            <a:ext uri="{FF2B5EF4-FFF2-40B4-BE49-F238E27FC236}">
              <a16:creationId xmlns:a16="http://schemas.microsoft.com/office/drawing/2014/main" id="{00000000-0008-0000-0100-00001E03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959" name="Shape 8">
          <a:extLst>
            <a:ext uri="{FF2B5EF4-FFF2-40B4-BE49-F238E27FC236}">
              <a16:creationId xmlns:a16="http://schemas.microsoft.com/office/drawing/2014/main" id="{00000000-0008-0000-0100-00001F03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960" name="Shape 8">
          <a:extLst>
            <a:ext uri="{FF2B5EF4-FFF2-40B4-BE49-F238E27FC236}">
              <a16:creationId xmlns:a16="http://schemas.microsoft.com/office/drawing/2014/main" id="{00000000-0008-0000-0100-00002003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961" name="Shape 8">
          <a:extLst>
            <a:ext uri="{FF2B5EF4-FFF2-40B4-BE49-F238E27FC236}">
              <a16:creationId xmlns:a16="http://schemas.microsoft.com/office/drawing/2014/main" id="{00000000-0008-0000-0100-00002103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962" name="Shape 8">
          <a:extLst>
            <a:ext uri="{FF2B5EF4-FFF2-40B4-BE49-F238E27FC236}">
              <a16:creationId xmlns:a16="http://schemas.microsoft.com/office/drawing/2014/main" id="{00000000-0008-0000-0100-00002203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963" name="Shape 8">
          <a:extLst>
            <a:ext uri="{FF2B5EF4-FFF2-40B4-BE49-F238E27FC236}">
              <a16:creationId xmlns:a16="http://schemas.microsoft.com/office/drawing/2014/main" id="{00000000-0008-0000-0100-00002303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964" name="Shape 8">
          <a:extLst>
            <a:ext uri="{FF2B5EF4-FFF2-40B4-BE49-F238E27FC236}">
              <a16:creationId xmlns:a16="http://schemas.microsoft.com/office/drawing/2014/main" id="{00000000-0008-0000-0100-00002403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965" name="Shape 8">
          <a:extLst>
            <a:ext uri="{FF2B5EF4-FFF2-40B4-BE49-F238E27FC236}">
              <a16:creationId xmlns:a16="http://schemas.microsoft.com/office/drawing/2014/main" id="{00000000-0008-0000-0100-00002503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966" name="Shape 8">
          <a:extLst>
            <a:ext uri="{FF2B5EF4-FFF2-40B4-BE49-F238E27FC236}">
              <a16:creationId xmlns:a16="http://schemas.microsoft.com/office/drawing/2014/main" id="{00000000-0008-0000-0100-00002603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967" name="Shape 8">
          <a:extLst>
            <a:ext uri="{FF2B5EF4-FFF2-40B4-BE49-F238E27FC236}">
              <a16:creationId xmlns:a16="http://schemas.microsoft.com/office/drawing/2014/main" id="{00000000-0008-0000-0100-00002703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968" name="Shape 8">
          <a:extLst>
            <a:ext uri="{FF2B5EF4-FFF2-40B4-BE49-F238E27FC236}">
              <a16:creationId xmlns:a16="http://schemas.microsoft.com/office/drawing/2014/main" id="{00000000-0008-0000-0100-00002803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969" name="Shape 8">
          <a:extLst>
            <a:ext uri="{FF2B5EF4-FFF2-40B4-BE49-F238E27FC236}">
              <a16:creationId xmlns:a16="http://schemas.microsoft.com/office/drawing/2014/main" id="{00000000-0008-0000-0100-00002903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970" name="Shape 8">
          <a:extLst>
            <a:ext uri="{FF2B5EF4-FFF2-40B4-BE49-F238E27FC236}">
              <a16:creationId xmlns:a16="http://schemas.microsoft.com/office/drawing/2014/main" id="{00000000-0008-0000-0100-00002A03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971" name="Shape 8">
          <a:extLst>
            <a:ext uri="{FF2B5EF4-FFF2-40B4-BE49-F238E27FC236}">
              <a16:creationId xmlns:a16="http://schemas.microsoft.com/office/drawing/2014/main" id="{00000000-0008-0000-0100-00002B03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972" name="Shape 8">
          <a:extLst>
            <a:ext uri="{FF2B5EF4-FFF2-40B4-BE49-F238E27FC236}">
              <a16:creationId xmlns:a16="http://schemas.microsoft.com/office/drawing/2014/main" id="{00000000-0008-0000-0100-00002C03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973" name="Shape 8">
          <a:extLst>
            <a:ext uri="{FF2B5EF4-FFF2-40B4-BE49-F238E27FC236}">
              <a16:creationId xmlns:a16="http://schemas.microsoft.com/office/drawing/2014/main" id="{00000000-0008-0000-0100-00002D03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974" name="Shape 7">
          <a:extLst>
            <a:ext uri="{FF2B5EF4-FFF2-40B4-BE49-F238E27FC236}">
              <a16:creationId xmlns:a16="http://schemas.microsoft.com/office/drawing/2014/main" id="{00000000-0008-0000-0100-00002E03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975" name="Shape 7">
          <a:extLst>
            <a:ext uri="{FF2B5EF4-FFF2-40B4-BE49-F238E27FC236}">
              <a16:creationId xmlns:a16="http://schemas.microsoft.com/office/drawing/2014/main" id="{00000000-0008-0000-0100-00002F03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976" name="Shape 7">
          <a:extLst>
            <a:ext uri="{FF2B5EF4-FFF2-40B4-BE49-F238E27FC236}">
              <a16:creationId xmlns:a16="http://schemas.microsoft.com/office/drawing/2014/main" id="{00000000-0008-0000-0100-00003003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977" name="Shape 7">
          <a:extLst>
            <a:ext uri="{FF2B5EF4-FFF2-40B4-BE49-F238E27FC236}">
              <a16:creationId xmlns:a16="http://schemas.microsoft.com/office/drawing/2014/main" id="{00000000-0008-0000-0100-00003103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3978" name="Shape 7">
          <a:extLst>
            <a:ext uri="{FF2B5EF4-FFF2-40B4-BE49-F238E27FC236}">
              <a16:creationId xmlns:a16="http://schemas.microsoft.com/office/drawing/2014/main" id="{00000000-0008-0000-0100-00003203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3979" name="Shape 7">
          <a:extLst>
            <a:ext uri="{FF2B5EF4-FFF2-40B4-BE49-F238E27FC236}">
              <a16:creationId xmlns:a16="http://schemas.microsoft.com/office/drawing/2014/main" id="{00000000-0008-0000-0100-00003303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980" name="Shape 7">
          <a:extLst>
            <a:ext uri="{FF2B5EF4-FFF2-40B4-BE49-F238E27FC236}">
              <a16:creationId xmlns:a16="http://schemas.microsoft.com/office/drawing/2014/main" id="{00000000-0008-0000-0100-00003403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981" name="Shape 7">
          <a:extLst>
            <a:ext uri="{FF2B5EF4-FFF2-40B4-BE49-F238E27FC236}">
              <a16:creationId xmlns:a16="http://schemas.microsoft.com/office/drawing/2014/main" id="{00000000-0008-0000-0100-00003503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982" name="Shape 7">
          <a:extLst>
            <a:ext uri="{FF2B5EF4-FFF2-40B4-BE49-F238E27FC236}">
              <a16:creationId xmlns:a16="http://schemas.microsoft.com/office/drawing/2014/main" id="{00000000-0008-0000-0100-00003603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983" name="Shape 7">
          <a:extLst>
            <a:ext uri="{FF2B5EF4-FFF2-40B4-BE49-F238E27FC236}">
              <a16:creationId xmlns:a16="http://schemas.microsoft.com/office/drawing/2014/main" id="{00000000-0008-0000-0100-00003703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3984" name="Shape 7">
          <a:extLst>
            <a:ext uri="{FF2B5EF4-FFF2-40B4-BE49-F238E27FC236}">
              <a16:creationId xmlns:a16="http://schemas.microsoft.com/office/drawing/2014/main" id="{00000000-0008-0000-0100-00003803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3985" name="Shape 7">
          <a:extLst>
            <a:ext uri="{FF2B5EF4-FFF2-40B4-BE49-F238E27FC236}">
              <a16:creationId xmlns:a16="http://schemas.microsoft.com/office/drawing/2014/main" id="{00000000-0008-0000-0100-00003903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986" name="Shape 7">
          <a:extLst>
            <a:ext uri="{FF2B5EF4-FFF2-40B4-BE49-F238E27FC236}">
              <a16:creationId xmlns:a16="http://schemas.microsoft.com/office/drawing/2014/main" id="{00000000-0008-0000-0100-00003A03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987" name="Shape 7">
          <a:extLst>
            <a:ext uri="{FF2B5EF4-FFF2-40B4-BE49-F238E27FC236}">
              <a16:creationId xmlns:a16="http://schemas.microsoft.com/office/drawing/2014/main" id="{00000000-0008-0000-0100-00003B03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988" name="Shape 7">
          <a:extLst>
            <a:ext uri="{FF2B5EF4-FFF2-40B4-BE49-F238E27FC236}">
              <a16:creationId xmlns:a16="http://schemas.microsoft.com/office/drawing/2014/main" id="{00000000-0008-0000-0100-00003C03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989" name="Shape 7">
          <a:extLst>
            <a:ext uri="{FF2B5EF4-FFF2-40B4-BE49-F238E27FC236}">
              <a16:creationId xmlns:a16="http://schemas.microsoft.com/office/drawing/2014/main" id="{00000000-0008-0000-0100-00003D03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3990" name="Shape 7">
          <a:extLst>
            <a:ext uri="{FF2B5EF4-FFF2-40B4-BE49-F238E27FC236}">
              <a16:creationId xmlns:a16="http://schemas.microsoft.com/office/drawing/2014/main" id="{00000000-0008-0000-0100-00003E03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3991" name="Shape 7">
          <a:extLst>
            <a:ext uri="{FF2B5EF4-FFF2-40B4-BE49-F238E27FC236}">
              <a16:creationId xmlns:a16="http://schemas.microsoft.com/office/drawing/2014/main" id="{00000000-0008-0000-0100-00003F03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992" name="Shape 7">
          <a:extLst>
            <a:ext uri="{FF2B5EF4-FFF2-40B4-BE49-F238E27FC236}">
              <a16:creationId xmlns:a16="http://schemas.microsoft.com/office/drawing/2014/main" id="{00000000-0008-0000-0100-00004003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993" name="Shape 7">
          <a:extLst>
            <a:ext uri="{FF2B5EF4-FFF2-40B4-BE49-F238E27FC236}">
              <a16:creationId xmlns:a16="http://schemas.microsoft.com/office/drawing/2014/main" id="{00000000-0008-0000-0100-00004103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994" name="Shape 7">
          <a:extLst>
            <a:ext uri="{FF2B5EF4-FFF2-40B4-BE49-F238E27FC236}">
              <a16:creationId xmlns:a16="http://schemas.microsoft.com/office/drawing/2014/main" id="{00000000-0008-0000-0100-00004203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995" name="Shape 7">
          <a:extLst>
            <a:ext uri="{FF2B5EF4-FFF2-40B4-BE49-F238E27FC236}">
              <a16:creationId xmlns:a16="http://schemas.microsoft.com/office/drawing/2014/main" id="{00000000-0008-0000-0100-00004303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3996" name="Shape 7">
          <a:extLst>
            <a:ext uri="{FF2B5EF4-FFF2-40B4-BE49-F238E27FC236}">
              <a16:creationId xmlns:a16="http://schemas.microsoft.com/office/drawing/2014/main" id="{00000000-0008-0000-0100-00004403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3997" name="Shape 7">
          <a:extLst>
            <a:ext uri="{FF2B5EF4-FFF2-40B4-BE49-F238E27FC236}">
              <a16:creationId xmlns:a16="http://schemas.microsoft.com/office/drawing/2014/main" id="{00000000-0008-0000-0100-00004503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998" name="Shape 8">
          <a:extLst>
            <a:ext uri="{FF2B5EF4-FFF2-40B4-BE49-F238E27FC236}">
              <a16:creationId xmlns:a16="http://schemas.microsoft.com/office/drawing/2014/main" id="{00000000-0008-0000-0100-00004603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999" name="Shape 8">
          <a:extLst>
            <a:ext uri="{FF2B5EF4-FFF2-40B4-BE49-F238E27FC236}">
              <a16:creationId xmlns:a16="http://schemas.microsoft.com/office/drawing/2014/main" id="{00000000-0008-0000-0100-00004703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4000" name="Shape 8">
          <a:extLst>
            <a:ext uri="{FF2B5EF4-FFF2-40B4-BE49-F238E27FC236}">
              <a16:creationId xmlns:a16="http://schemas.microsoft.com/office/drawing/2014/main" id="{00000000-0008-0000-0100-00004803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4001" name="Shape 8">
          <a:extLst>
            <a:ext uri="{FF2B5EF4-FFF2-40B4-BE49-F238E27FC236}">
              <a16:creationId xmlns:a16="http://schemas.microsoft.com/office/drawing/2014/main" id="{00000000-0008-0000-0100-00004903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4002" name="Shape 8">
          <a:extLst>
            <a:ext uri="{FF2B5EF4-FFF2-40B4-BE49-F238E27FC236}">
              <a16:creationId xmlns:a16="http://schemas.microsoft.com/office/drawing/2014/main" id="{00000000-0008-0000-0100-00004A03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4003" name="Shape 8">
          <a:extLst>
            <a:ext uri="{FF2B5EF4-FFF2-40B4-BE49-F238E27FC236}">
              <a16:creationId xmlns:a16="http://schemas.microsoft.com/office/drawing/2014/main" id="{00000000-0008-0000-0100-00004B03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4004" name="Shape 8">
          <a:extLst>
            <a:ext uri="{FF2B5EF4-FFF2-40B4-BE49-F238E27FC236}">
              <a16:creationId xmlns:a16="http://schemas.microsoft.com/office/drawing/2014/main" id="{00000000-0008-0000-0100-00004C03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4005" name="Shape 8">
          <a:extLst>
            <a:ext uri="{FF2B5EF4-FFF2-40B4-BE49-F238E27FC236}">
              <a16:creationId xmlns:a16="http://schemas.microsoft.com/office/drawing/2014/main" id="{00000000-0008-0000-0100-00004D03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4006" name="Shape 8">
          <a:extLst>
            <a:ext uri="{FF2B5EF4-FFF2-40B4-BE49-F238E27FC236}">
              <a16:creationId xmlns:a16="http://schemas.microsoft.com/office/drawing/2014/main" id="{00000000-0008-0000-0100-00004E03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4007" name="Shape 8">
          <a:extLst>
            <a:ext uri="{FF2B5EF4-FFF2-40B4-BE49-F238E27FC236}">
              <a16:creationId xmlns:a16="http://schemas.microsoft.com/office/drawing/2014/main" id="{00000000-0008-0000-0100-00004F03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4008" name="Shape 8">
          <a:extLst>
            <a:ext uri="{FF2B5EF4-FFF2-40B4-BE49-F238E27FC236}">
              <a16:creationId xmlns:a16="http://schemas.microsoft.com/office/drawing/2014/main" id="{00000000-0008-0000-0100-00005003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4009" name="Shape 8">
          <a:extLst>
            <a:ext uri="{FF2B5EF4-FFF2-40B4-BE49-F238E27FC236}">
              <a16:creationId xmlns:a16="http://schemas.microsoft.com/office/drawing/2014/main" id="{00000000-0008-0000-0100-00005103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4010" name="Shape 8">
          <a:extLst>
            <a:ext uri="{FF2B5EF4-FFF2-40B4-BE49-F238E27FC236}">
              <a16:creationId xmlns:a16="http://schemas.microsoft.com/office/drawing/2014/main" id="{00000000-0008-0000-0100-00005203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4011" name="Shape 8">
          <a:extLst>
            <a:ext uri="{FF2B5EF4-FFF2-40B4-BE49-F238E27FC236}">
              <a16:creationId xmlns:a16="http://schemas.microsoft.com/office/drawing/2014/main" id="{00000000-0008-0000-0100-00005303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4012" name="Shape 8">
          <a:extLst>
            <a:ext uri="{FF2B5EF4-FFF2-40B4-BE49-F238E27FC236}">
              <a16:creationId xmlns:a16="http://schemas.microsoft.com/office/drawing/2014/main" id="{00000000-0008-0000-0100-00005403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4013" name="Shape 8">
          <a:extLst>
            <a:ext uri="{FF2B5EF4-FFF2-40B4-BE49-F238E27FC236}">
              <a16:creationId xmlns:a16="http://schemas.microsoft.com/office/drawing/2014/main" id="{00000000-0008-0000-0100-00005503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4014" name="Shape 8">
          <a:extLst>
            <a:ext uri="{FF2B5EF4-FFF2-40B4-BE49-F238E27FC236}">
              <a16:creationId xmlns:a16="http://schemas.microsoft.com/office/drawing/2014/main" id="{00000000-0008-0000-0100-00005603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4015" name="Shape 8">
          <a:extLst>
            <a:ext uri="{FF2B5EF4-FFF2-40B4-BE49-F238E27FC236}">
              <a16:creationId xmlns:a16="http://schemas.microsoft.com/office/drawing/2014/main" id="{00000000-0008-0000-0100-00005703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4016" name="Shape 8">
          <a:extLst>
            <a:ext uri="{FF2B5EF4-FFF2-40B4-BE49-F238E27FC236}">
              <a16:creationId xmlns:a16="http://schemas.microsoft.com/office/drawing/2014/main" id="{00000000-0008-0000-0100-00005803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4017" name="Shape 8">
          <a:extLst>
            <a:ext uri="{FF2B5EF4-FFF2-40B4-BE49-F238E27FC236}">
              <a16:creationId xmlns:a16="http://schemas.microsoft.com/office/drawing/2014/main" id="{00000000-0008-0000-0100-00005903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4018" name="Shape 8">
          <a:extLst>
            <a:ext uri="{FF2B5EF4-FFF2-40B4-BE49-F238E27FC236}">
              <a16:creationId xmlns:a16="http://schemas.microsoft.com/office/drawing/2014/main" id="{00000000-0008-0000-0100-00005A03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4019" name="Shape 8">
          <a:extLst>
            <a:ext uri="{FF2B5EF4-FFF2-40B4-BE49-F238E27FC236}">
              <a16:creationId xmlns:a16="http://schemas.microsoft.com/office/drawing/2014/main" id="{00000000-0008-0000-0100-00005B03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4020" name="Shape 8">
          <a:extLst>
            <a:ext uri="{FF2B5EF4-FFF2-40B4-BE49-F238E27FC236}">
              <a16:creationId xmlns:a16="http://schemas.microsoft.com/office/drawing/2014/main" id="{00000000-0008-0000-0100-00005C03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4021" name="Shape 8">
          <a:extLst>
            <a:ext uri="{FF2B5EF4-FFF2-40B4-BE49-F238E27FC236}">
              <a16:creationId xmlns:a16="http://schemas.microsoft.com/office/drawing/2014/main" id="{00000000-0008-0000-0100-00005D03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4022" name="Shape 7">
          <a:extLst>
            <a:ext uri="{FF2B5EF4-FFF2-40B4-BE49-F238E27FC236}">
              <a16:creationId xmlns:a16="http://schemas.microsoft.com/office/drawing/2014/main" id="{00000000-0008-0000-0100-00005E03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4023" name="Shape 7">
          <a:extLst>
            <a:ext uri="{FF2B5EF4-FFF2-40B4-BE49-F238E27FC236}">
              <a16:creationId xmlns:a16="http://schemas.microsoft.com/office/drawing/2014/main" id="{00000000-0008-0000-0100-00005F03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4024" name="Shape 7">
          <a:extLst>
            <a:ext uri="{FF2B5EF4-FFF2-40B4-BE49-F238E27FC236}">
              <a16:creationId xmlns:a16="http://schemas.microsoft.com/office/drawing/2014/main" id="{00000000-0008-0000-0100-00006003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4025" name="Shape 7">
          <a:extLst>
            <a:ext uri="{FF2B5EF4-FFF2-40B4-BE49-F238E27FC236}">
              <a16:creationId xmlns:a16="http://schemas.microsoft.com/office/drawing/2014/main" id="{00000000-0008-0000-0100-00006103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4026" name="Shape 7">
          <a:extLst>
            <a:ext uri="{FF2B5EF4-FFF2-40B4-BE49-F238E27FC236}">
              <a16:creationId xmlns:a16="http://schemas.microsoft.com/office/drawing/2014/main" id="{00000000-0008-0000-0100-00006203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4027" name="Shape 7">
          <a:extLst>
            <a:ext uri="{FF2B5EF4-FFF2-40B4-BE49-F238E27FC236}">
              <a16:creationId xmlns:a16="http://schemas.microsoft.com/office/drawing/2014/main" id="{00000000-0008-0000-0100-00006303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4028" name="Shape 7">
          <a:extLst>
            <a:ext uri="{FF2B5EF4-FFF2-40B4-BE49-F238E27FC236}">
              <a16:creationId xmlns:a16="http://schemas.microsoft.com/office/drawing/2014/main" id="{00000000-0008-0000-0100-00006403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4029" name="Shape 7">
          <a:extLst>
            <a:ext uri="{FF2B5EF4-FFF2-40B4-BE49-F238E27FC236}">
              <a16:creationId xmlns:a16="http://schemas.microsoft.com/office/drawing/2014/main" id="{00000000-0008-0000-0100-00006503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4030" name="Shape 7">
          <a:extLst>
            <a:ext uri="{FF2B5EF4-FFF2-40B4-BE49-F238E27FC236}">
              <a16:creationId xmlns:a16="http://schemas.microsoft.com/office/drawing/2014/main" id="{00000000-0008-0000-0100-00006603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4031" name="Shape 7">
          <a:extLst>
            <a:ext uri="{FF2B5EF4-FFF2-40B4-BE49-F238E27FC236}">
              <a16:creationId xmlns:a16="http://schemas.microsoft.com/office/drawing/2014/main" id="{00000000-0008-0000-0100-00006703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4032" name="Shape 7">
          <a:extLst>
            <a:ext uri="{FF2B5EF4-FFF2-40B4-BE49-F238E27FC236}">
              <a16:creationId xmlns:a16="http://schemas.microsoft.com/office/drawing/2014/main" id="{00000000-0008-0000-0100-00006803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4033" name="Shape 7">
          <a:extLst>
            <a:ext uri="{FF2B5EF4-FFF2-40B4-BE49-F238E27FC236}">
              <a16:creationId xmlns:a16="http://schemas.microsoft.com/office/drawing/2014/main" id="{00000000-0008-0000-0100-00006903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4034" name="Shape 7">
          <a:extLst>
            <a:ext uri="{FF2B5EF4-FFF2-40B4-BE49-F238E27FC236}">
              <a16:creationId xmlns:a16="http://schemas.microsoft.com/office/drawing/2014/main" id="{00000000-0008-0000-0100-00006A03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4035" name="Shape 7">
          <a:extLst>
            <a:ext uri="{FF2B5EF4-FFF2-40B4-BE49-F238E27FC236}">
              <a16:creationId xmlns:a16="http://schemas.microsoft.com/office/drawing/2014/main" id="{00000000-0008-0000-0100-00006B03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4036" name="Shape 7">
          <a:extLst>
            <a:ext uri="{FF2B5EF4-FFF2-40B4-BE49-F238E27FC236}">
              <a16:creationId xmlns:a16="http://schemas.microsoft.com/office/drawing/2014/main" id="{00000000-0008-0000-0100-00006C03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4037" name="Shape 7">
          <a:extLst>
            <a:ext uri="{FF2B5EF4-FFF2-40B4-BE49-F238E27FC236}">
              <a16:creationId xmlns:a16="http://schemas.microsoft.com/office/drawing/2014/main" id="{00000000-0008-0000-0100-00006D03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4038" name="Shape 7">
          <a:extLst>
            <a:ext uri="{FF2B5EF4-FFF2-40B4-BE49-F238E27FC236}">
              <a16:creationId xmlns:a16="http://schemas.microsoft.com/office/drawing/2014/main" id="{00000000-0008-0000-0100-00006E03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4039" name="Shape 7">
          <a:extLst>
            <a:ext uri="{FF2B5EF4-FFF2-40B4-BE49-F238E27FC236}">
              <a16:creationId xmlns:a16="http://schemas.microsoft.com/office/drawing/2014/main" id="{00000000-0008-0000-0100-00006F03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4040" name="Shape 7">
          <a:extLst>
            <a:ext uri="{FF2B5EF4-FFF2-40B4-BE49-F238E27FC236}">
              <a16:creationId xmlns:a16="http://schemas.microsoft.com/office/drawing/2014/main" id="{00000000-0008-0000-0100-00007003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4041" name="Shape 7">
          <a:extLst>
            <a:ext uri="{FF2B5EF4-FFF2-40B4-BE49-F238E27FC236}">
              <a16:creationId xmlns:a16="http://schemas.microsoft.com/office/drawing/2014/main" id="{00000000-0008-0000-0100-00007103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4042" name="Shape 7">
          <a:extLst>
            <a:ext uri="{FF2B5EF4-FFF2-40B4-BE49-F238E27FC236}">
              <a16:creationId xmlns:a16="http://schemas.microsoft.com/office/drawing/2014/main" id="{00000000-0008-0000-0100-00007203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4043" name="Shape 7">
          <a:extLst>
            <a:ext uri="{FF2B5EF4-FFF2-40B4-BE49-F238E27FC236}">
              <a16:creationId xmlns:a16="http://schemas.microsoft.com/office/drawing/2014/main" id="{00000000-0008-0000-0100-00007303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4044" name="Shape 7">
          <a:extLst>
            <a:ext uri="{FF2B5EF4-FFF2-40B4-BE49-F238E27FC236}">
              <a16:creationId xmlns:a16="http://schemas.microsoft.com/office/drawing/2014/main" id="{00000000-0008-0000-0100-00007403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4045" name="Shape 7">
          <a:extLst>
            <a:ext uri="{FF2B5EF4-FFF2-40B4-BE49-F238E27FC236}">
              <a16:creationId xmlns:a16="http://schemas.microsoft.com/office/drawing/2014/main" id="{00000000-0008-0000-0100-00007503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4046" name="Shape 7">
          <a:extLst>
            <a:ext uri="{FF2B5EF4-FFF2-40B4-BE49-F238E27FC236}">
              <a16:creationId xmlns:a16="http://schemas.microsoft.com/office/drawing/2014/main" id="{00000000-0008-0000-0100-00007603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4047" name="Shape 7">
          <a:extLst>
            <a:ext uri="{FF2B5EF4-FFF2-40B4-BE49-F238E27FC236}">
              <a16:creationId xmlns:a16="http://schemas.microsoft.com/office/drawing/2014/main" id="{00000000-0008-0000-0100-00007703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4048" name="Shape 7">
          <a:extLst>
            <a:ext uri="{FF2B5EF4-FFF2-40B4-BE49-F238E27FC236}">
              <a16:creationId xmlns:a16="http://schemas.microsoft.com/office/drawing/2014/main" id="{00000000-0008-0000-0100-00007803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4049" name="Shape 7">
          <a:extLst>
            <a:ext uri="{FF2B5EF4-FFF2-40B4-BE49-F238E27FC236}">
              <a16:creationId xmlns:a16="http://schemas.microsoft.com/office/drawing/2014/main" id="{00000000-0008-0000-0100-00007903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4050" name="Shape 7">
          <a:extLst>
            <a:ext uri="{FF2B5EF4-FFF2-40B4-BE49-F238E27FC236}">
              <a16:creationId xmlns:a16="http://schemas.microsoft.com/office/drawing/2014/main" id="{00000000-0008-0000-0100-00007A03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4051" name="Shape 7">
          <a:extLst>
            <a:ext uri="{FF2B5EF4-FFF2-40B4-BE49-F238E27FC236}">
              <a16:creationId xmlns:a16="http://schemas.microsoft.com/office/drawing/2014/main" id="{00000000-0008-0000-0100-00007B03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4052" name="Shape 7">
          <a:extLst>
            <a:ext uri="{FF2B5EF4-FFF2-40B4-BE49-F238E27FC236}">
              <a16:creationId xmlns:a16="http://schemas.microsoft.com/office/drawing/2014/main" id="{00000000-0008-0000-0100-00007C03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4053" name="Shape 7">
          <a:extLst>
            <a:ext uri="{FF2B5EF4-FFF2-40B4-BE49-F238E27FC236}">
              <a16:creationId xmlns:a16="http://schemas.microsoft.com/office/drawing/2014/main" id="{00000000-0008-0000-0100-00007D03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4054" name="Shape 7">
          <a:extLst>
            <a:ext uri="{FF2B5EF4-FFF2-40B4-BE49-F238E27FC236}">
              <a16:creationId xmlns:a16="http://schemas.microsoft.com/office/drawing/2014/main" id="{00000000-0008-0000-0100-00007E03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4055" name="Shape 7">
          <a:extLst>
            <a:ext uri="{FF2B5EF4-FFF2-40B4-BE49-F238E27FC236}">
              <a16:creationId xmlns:a16="http://schemas.microsoft.com/office/drawing/2014/main" id="{00000000-0008-0000-0100-00007F03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4056" name="Shape 7">
          <a:extLst>
            <a:ext uri="{FF2B5EF4-FFF2-40B4-BE49-F238E27FC236}">
              <a16:creationId xmlns:a16="http://schemas.microsoft.com/office/drawing/2014/main" id="{00000000-0008-0000-0100-00008003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4057" name="Shape 7">
          <a:extLst>
            <a:ext uri="{FF2B5EF4-FFF2-40B4-BE49-F238E27FC236}">
              <a16:creationId xmlns:a16="http://schemas.microsoft.com/office/drawing/2014/main" id="{00000000-0008-0000-0100-00008103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4058" name="Shape 7">
          <a:extLst>
            <a:ext uri="{FF2B5EF4-FFF2-40B4-BE49-F238E27FC236}">
              <a16:creationId xmlns:a16="http://schemas.microsoft.com/office/drawing/2014/main" id="{00000000-0008-0000-0100-00008203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4059" name="Shape 7">
          <a:extLst>
            <a:ext uri="{FF2B5EF4-FFF2-40B4-BE49-F238E27FC236}">
              <a16:creationId xmlns:a16="http://schemas.microsoft.com/office/drawing/2014/main" id="{00000000-0008-0000-0100-00008303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4060" name="Shape 7">
          <a:extLst>
            <a:ext uri="{FF2B5EF4-FFF2-40B4-BE49-F238E27FC236}">
              <a16:creationId xmlns:a16="http://schemas.microsoft.com/office/drawing/2014/main" id="{00000000-0008-0000-0100-00008403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4061" name="Shape 7">
          <a:extLst>
            <a:ext uri="{FF2B5EF4-FFF2-40B4-BE49-F238E27FC236}">
              <a16:creationId xmlns:a16="http://schemas.microsoft.com/office/drawing/2014/main" id="{00000000-0008-0000-0100-00008503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4062" name="Shape 7">
          <a:extLst>
            <a:ext uri="{FF2B5EF4-FFF2-40B4-BE49-F238E27FC236}">
              <a16:creationId xmlns:a16="http://schemas.microsoft.com/office/drawing/2014/main" id="{00000000-0008-0000-0100-00008603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4063" name="Shape 7">
          <a:extLst>
            <a:ext uri="{FF2B5EF4-FFF2-40B4-BE49-F238E27FC236}">
              <a16:creationId xmlns:a16="http://schemas.microsoft.com/office/drawing/2014/main" id="{00000000-0008-0000-0100-00008703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4064" name="Shape 7">
          <a:extLst>
            <a:ext uri="{FF2B5EF4-FFF2-40B4-BE49-F238E27FC236}">
              <a16:creationId xmlns:a16="http://schemas.microsoft.com/office/drawing/2014/main" id="{00000000-0008-0000-0100-00008803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4065" name="Shape 7">
          <a:extLst>
            <a:ext uri="{FF2B5EF4-FFF2-40B4-BE49-F238E27FC236}">
              <a16:creationId xmlns:a16="http://schemas.microsoft.com/office/drawing/2014/main" id="{00000000-0008-0000-0100-00008903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4066" name="Shape 7">
          <a:extLst>
            <a:ext uri="{FF2B5EF4-FFF2-40B4-BE49-F238E27FC236}">
              <a16:creationId xmlns:a16="http://schemas.microsoft.com/office/drawing/2014/main" id="{00000000-0008-0000-0100-00008A03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4067" name="Shape 7">
          <a:extLst>
            <a:ext uri="{FF2B5EF4-FFF2-40B4-BE49-F238E27FC236}">
              <a16:creationId xmlns:a16="http://schemas.microsoft.com/office/drawing/2014/main" id="{00000000-0008-0000-0100-00008B03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4068" name="Shape 7">
          <a:extLst>
            <a:ext uri="{FF2B5EF4-FFF2-40B4-BE49-F238E27FC236}">
              <a16:creationId xmlns:a16="http://schemas.microsoft.com/office/drawing/2014/main" id="{00000000-0008-0000-0100-00008C03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4069" name="Shape 7">
          <a:extLst>
            <a:ext uri="{FF2B5EF4-FFF2-40B4-BE49-F238E27FC236}">
              <a16:creationId xmlns:a16="http://schemas.microsoft.com/office/drawing/2014/main" id="{00000000-0008-0000-0100-00008D03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4070" name="Shape 8">
          <a:extLst>
            <a:ext uri="{FF2B5EF4-FFF2-40B4-BE49-F238E27FC236}">
              <a16:creationId xmlns:a16="http://schemas.microsoft.com/office/drawing/2014/main" id="{00000000-0008-0000-0100-00008E03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4071" name="Shape 8">
          <a:extLst>
            <a:ext uri="{FF2B5EF4-FFF2-40B4-BE49-F238E27FC236}">
              <a16:creationId xmlns:a16="http://schemas.microsoft.com/office/drawing/2014/main" id="{00000000-0008-0000-0100-00008F03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4072" name="Shape 8">
          <a:extLst>
            <a:ext uri="{FF2B5EF4-FFF2-40B4-BE49-F238E27FC236}">
              <a16:creationId xmlns:a16="http://schemas.microsoft.com/office/drawing/2014/main" id="{00000000-0008-0000-0100-00009003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4073" name="Shape 8">
          <a:extLst>
            <a:ext uri="{FF2B5EF4-FFF2-40B4-BE49-F238E27FC236}">
              <a16:creationId xmlns:a16="http://schemas.microsoft.com/office/drawing/2014/main" id="{00000000-0008-0000-0100-00009103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4074" name="Shape 8">
          <a:extLst>
            <a:ext uri="{FF2B5EF4-FFF2-40B4-BE49-F238E27FC236}">
              <a16:creationId xmlns:a16="http://schemas.microsoft.com/office/drawing/2014/main" id="{00000000-0008-0000-0100-00009203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4075" name="Shape 8">
          <a:extLst>
            <a:ext uri="{FF2B5EF4-FFF2-40B4-BE49-F238E27FC236}">
              <a16:creationId xmlns:a16="http://schemas.microsoft.com/office/drawing/2014/main" id="{00000000-0008-0000-0100-00009303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4076" name="Shape 8">
          <a:extLst>
            <a:ext uri="{FF2B5EF4-FFF2-40B4-BE49-F238E27FC236}">
              <a16:creationId xmlns:a16="http://schemas.microsoft.com/office/drawing/2014/main" id="{00000000-0008-0000-0100-00009403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4077" name="Shape 8">
          <a:extLst>
            <a:ext uri="{FF2B5EF4-FFF2-40B4-BE49-F238E27FC236}">
              <a16:creationId xmlns:a16="http://schemas.microsoft.com/office/drawing/2014/main" id="{00000000-0008-0000-0100-00009503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4078" name="Shape 8">
          <a:extLst>
            <a:ext uri="{FF2B5EF4-FFF2-40B4-BE49-F238E27FC236}">
              <a16:creationId xmlns:a16="http://schemas.microsoft.com/office/drawing/2014/main" id="{00000000-0008-0000-0100-00009603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4079" name="Shape 8">
          <a:extLst>
            <a:ext uri="{FF2B5EF4-FFF2-40B4-BE49-F238E27FC236}">
              <a16:creationId xmlns:a16="http://schemas.microsoft.com/office/drawing/2014/main" id="{00000000-0008-0000-0100-00009703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4080" name="Shape 8">
          <a:extLst>
            <a:ext uri="{FF2B5EF4-FFF2-40B4-BE49-F238E27FC236}">
              <a16:creationId xmlns:a16="http://schemas.microsoft.com/office/drawing/2014/main" id="{00000000-0008-0000-0100-00009803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4081" name="Shape 8">
          <a:extLst>
            <a:ext uri="{FF2B5EF4-FFF2-40B4-BE49-F238E27FC236}">
              <a16:creationId xmlns:a16="http://schemas.microsoft.com/office/drawing/2014/main" id="{00000000-0008-0000-0100-00009903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4082" name="Shape 8">
          <a:extLst>
            <a:ext uri="{FF2B5EF4-FFF2-40B4-BE49-F238E27FC236}">
              <a16:creationId xmlns:a16="http://schemas.microsoft.com/office/drawing/2014/main" id="{00000000-0008-0000-0100-00009A03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4083" name="Shape 8">
          <a:extLst>
            <a:ext uri="{FF2B5EF4-FFF2-40B4-BE49-F238E27FC236}">
              <a16:creationId xmlns:a16="http://schemas.microsoft.com/office/drawing/2014/main" id="{00000000-0008-0000-0100-00009B03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4084" name="Shape 8">
          <a:extLst>
            <a:ext uri="{FF2B5EF4-FFF2-40B4-BE49-F238E27FC236}">
              <a16:creationId xmlns:a16="http://schemas.microsoft.com/office/drawing/2014/main" id="{00000000-0008-0000-0100-00009C03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4085" name="Shape 8">
          <a:extLst>
            <a:ext uri="{FF2B5EF4-FFF2-40B4-BE49-F238E27FC236}">
              <a16:creationId xmlns:a16="http://schemas.microsoft.com/office/drawing/2014/main" id="{00000000-0008-0000-0100-00009D03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4086" name="Shape 8">
          <a:extLst>
            <a:ext uri="{FF2B5EF4-FFF2-40B4-BE49-F238E27FC236}">
              <a16:creationId xmlns:a16="http://schemas.microsoft.com/office/drawing/2014/main" id="{00000000-0008-0000-0100-00009E03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4087" name="Shape 8">
          <a:extLst>
            <a:ext uri="{FF2B5EF4-FFF2-40B4-BE49-F238E27FC236}">
              <a16:creationId xmlns:a16="http://schemas.microsoft.com/office/drawing/2014/main" id="{00000000-0008-0000-0100-00009F03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4088" name="Shape 8">
          <a:extLst>
            <a:ext uri="{FF2B5EF4-FFF2-40B4-BE49-F238E27FC236}">
              <a16:creationId xmlns:a16="http://schemas.microsoft.com/office/drawing/2014/main" id="{00000000-0008-0000-0100-0000A003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4089" name="Shape 8">
          <a:extLst>
            <a:ext uri="{FF2B5EF4-FFF2-40B4-BE49-F238E27FC236}">
              <a16:creationId xmlns:a16="http://schemas.microsoft.com/office/drawing/2014/main" id="{00000000-0008-0000-0100-0000A103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4090" name="Shape 8">
          <a:extLst>
            <a:ext uri="{FF2B5EF4-FFF2-40B4-BE49-F238E27FC236}">
              <a16:creationId xmlns:a16="http://schemas.microsoft.com/office/drawing/2014/main" id="{00000000-0008-0000-0100-0000A203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4091" name="Shape 8">
          <a:extLst>
            <a:ext uri="{FF2B5EF4-FFF2-40B4-BE49-F238E27FC236}">
              <a16:creationId xmlns:a16="http://schemas.microsoft.com/office/drawing/2014/main" id="{00000000-0008-0000-0100-0000A303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4092" name="Shape 8">
          <a:extLst>
            <a:ext uri="{FF2B5EF4-FFF2-40B4-BE49-F238E27FC236}">
              <a16:creationId xmlns:a16="http://schemas.microsoft.com/office/drawing/2014/main" id="{00000000-0008-0000-0100-0000A403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4093" name="Shape 8">
          <a:extLst>
            <a:ext uri="{FF2B5EF4-FFF2-40B4-BE49-F238E27FC236}">
              <a16:creationId xmlns:a16="http://schemas.microsoft.com/office/drawing/2014/main" id="{00000000-0008-0000-0100-0000A503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4094" name="Shape 7">
          <a:extLst>
            <a:ext uri="{FF2B5EF4-FFF2-40B4-BE49-F238E27FC236}">
              <a16:creationId xmlns:a16="http://schemas.microsoft.com/office/drawing/2014/main" id="{00000000-0008-0000-0100-0000A603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4095" name="Shape 7">
          <a:extLst>
            <a:ext uri="{FF2B5EF4-FFF2-40B4-BE49-F238E27FC236}">
              <a16:creationId xmlns:a16="http://schemas.microsoft.com/office/drawing/2014/main" id="{00000000-0008-0000-0100-0000A703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4096" name="Shape 7">
          <a:extLst>
            <a:ext uri="{FF2B5EF4-FFF2-40B4-BE49-F238E27FC236}">
              <a16:creationId xmlns:a16="http://schemas.microsoft.com/office/drawing/2014/main" id="{00000000-0008-0000-0100-0000A803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4097" name="Shape 7">
          <a:extLst>
            <a:ext uri="{FF2B5EF4-FFF2-40B4-BE49-F238E27FC236}">
              <a16:creationId xmlns:a16="http://schemas.microsoft.com/office/drawing/2014/main" id="{00000000-0008-0000-0100-0000A903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4098" name="Shape 7">
          <a:extLst>
            <a:ext uri="{FF2B5EF4-FFF2-40B4-BE49-F238E27FC236}">
              <a16:creationId xmlns:a16="http://schemas.microsoft.com/office/drawing/2014/main" id="{00000000-0008-0000-0100-0000AA03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4099" name="Shape 7">
          <a:extLst>
            <a:ext uri="{FF2B5EF4-FFF2-40B4-BE49-F238E27FC236}">
              <a16:creationId xmlns:a16="http://schemas.microsoft.com/office/drawing/2014/main" id="{00000000-0008-0000-0100-0000AB03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4100" name="Shape 7">
          <a:extLst>
            <a:ext uri="{FF2B5EF4-FFF2-40B4-BE49-F238E27FC236}">
              <a16:creationId xmlns:a16="http://schemas.microsoft.com/office/drawing/2014/main" id="{00000000-0008-0000-0100-0000AC03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4101" name="Shape 7">
          <a:extLst>
            <a:ext uri="{FF2B5EF4-FFF2-40B4-BE49-F238E27FC236}">
              <a16:creationId xmlns:a16="http://schemas.microsoft.com/office/drawing/2014/main" id="{00000000-0008-0000-0100-0000AD03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4102" name="Shape 7">
          <a:extLst>
            <a:ext uri="{FF2B5EF4-FFF2-40B4-BE49-F238E27FC236}">
              <a16:creationId xmlns:a16="http://schemas.microsoft.com/office/drawing/2014/main" id="{00000000-0008-0000-0100-0000AE03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4103" name="Shape 7">
          <a:extLst>
            <a:ext uri="{FF2B5EF4-FFF2-40B4-BE49-F238E27FC236}">
              <a16:creationId xmlns:a16="http://schemas.microsoft.com/office/drawing/2014/main" id="{00000000-0008-0000-0100-0000AF03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4104" name="Shape 7">
          <a:extLst>
            <a:ext uri="{FF2B5EF4-FFF2-40B4-BE49-F238E27FC236}">
              <a16:creationId xmlns:a16="http://schemas.microsoft.com/office/drawing/2014/main" id="{00000000-0008-0000-0100-0000B003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4105" name="Shape 7">
          <a:extLst>
            <a:ext uri="{FF2B5EF4-FFF2-40B4-BE49-F238E27FC236}">
              <a16:creationId xmlns:a16="http://schemas.microsoft.com/office/drawing/2014/main" id="{00000000-0008-0000-0100-0000B103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4106" name="Shape 7">
          <a:extLst>
            <a:ext uri="{FF2B5EF4-FFF2-40B4-BE49-F238E27FC236}">
              <a16:creationId xmlns:a16="http://schemas.microsoft.com/office/drawing/2014/main" id="{00000000-0008-0000-0100-0000B203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4107" name="Shape 7">
          <a:extLst>
            <a:ext uri="{FF2B5EF4-FFF2-40B4-BE49-F238E27FC236}">
              <a16:creationId xmlns:a16="http://schemas.microsoft.com/office/drawing/2014/main" id="{00000000-0008-0000-0100-0000B303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4108" name="Shape 7">
          <a:extLst>
            <a:ext uri="{FF2B5EF4-FFF2-40B4-BE49-F238E27FC236}">
              <a16:creationId xmlns:a16="http://schemas.microsoft.com/office/drawing/2014/main" id="{00000000-0008-0000-0100-0000B403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4109" name="Shape 7">
          <a:extLst>
            <a:ext uri="{FF2B5EF4-FFF2-40B4-BE49-F238E27FC236}">
              <a16:creationId xmlns:a16="http://schemas.microsoft.com/office/drawing/2014/main" id="{00000000-0008-0000-0100-0000B503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4110" name="Shape 7">
          <a:extLst>
            <a:ext uri="{FF2B5EF4-FFF2-40B4-BE49-F238E27FC236}">
              <a16:creationId xmlns:a16="http://schemas.microsoft.com/office/drawing/2014/main" id="{00000000-0008-0000-0100-0000B603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4111" name="Shape 7">
          <a:extLst>
            <a:ext uri="{FF2B5EF4-FFF2-40B4-BE49-F238E27FC236}">
              <a16:creationId xmlns:a16="http://schemas.microsoft.com/office/drawing/2014/main" id="{00000000-0008-0000-0100-0000B703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4112" name="Shape 7">
          <a:extLst>
            <a:ext uri="{FF2B5EF4-FFF2-40B4-BE49-F238E27FC236}">
              <a16:creationId xmlns:a16="http://schemas.microsoft.com/office/drawing/2014/main" id="{00000000-0008-0000-0100-0000B803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4113" name="Shape 7">
          <a:extLst>
            <a:ext uri="{FF2B5EF4-FFF2-40B4-BE49-F238E27FC236}">
              <a16:creationId xmlns:a16="http://schemas.microsoft.com/office/drawing/2014/main" id="{00000000-0008-0000-0100-0000B903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4114" name="Shape 7">
          <a:extLst>
            <a:ext uri="{FF2B5EF4-FFF2-40B4-BE49-F238E27FC236}">
              <a16:creationId xmlns:a16="http://schemas.microsoft.com/office/drawing/2014/main" id="{00000000-0008-0000-0100-0000BA03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4115" name="Shape 7">
          <a:extLst>
            <a:ext uri="{FF2B5EF4-FFF2-40B4-BE49-F238E27FC236}">
              <a16:creationId xmlns:a16="http://schemas.microsoft.com/office/drawing/2014/main" id="{00000000-0008-0000-0100-0000BB03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4116" name="Shape 7">
          <a:extLst>
            <a:ext uri="{FF2B5EF4-FFF2-40B4-BE49-F238E27FC236}">
              <a16:creationId xmlns:a16="http://schemas.microsoft.com/office/drawing/2014/main" id="{00000000-0008-0000-0100-0000BC03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4117" name="Shape 7">
          <a:extLst>
            <a:ext uri="{FF2B5EF4-FFF2-40B4-BE49-F238E27FC236}">
              <a16:creationId xmlns:a16="http://schemas.microsoft.com/office/drawing/2014/main" id="{00000000-0008-0000-0100-0000BD03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4118" name="Shape 8">
          <a:extLst>
            <a:ext uri="{FF2B5EF4-FFF2-40B4-BE49-F238E27FC236}">
              <a16:creationId xmlns:a16="http://schemas.microsoft.com/office/drawing/2014/main" id="{00000000-0008-0000-0100-0000BE03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4119" name="Shape 8">
          <a:extLst>
            <a:ext uri="{FF2B5EF4-FFF2-40B4-BE49-F238E27FC236}">
              <a16:creationId xmlns:a16="http://schemas.microsoft.com/office/drawing/2014/main" id="{00000000-0008-0000-0100-0000BF03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4120" name="Shape 8">
          <a:extLst>
            <a:ext uri="{FF2B5EF4-FFF2-40B4-BE49-F238E27FC236}">
              <a16:creationId xmlns:a16="http://schemas.microsoft.com/office/drawing/2014/main" id="{00000000-0008-0000-0100-0000C003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4121" name="Shape 8">
          <a:extLst>
            <a:ext uri="{FF2B5EF4-FFF2-40B4-BE49-F238E27FC236}">
              <a16:creationId xmlns:a16="http://schemas.microsoft.com/office/drawing/2014/main" id="{00000000-0008-0000-0100-0000C103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4122" name="Shape 8">
          <a:extLst>
            <a:ext uri="{FF2B5EF4-FFF2-40B4-BE49-F238E27FC236}">
              <a16:creationId xmlns:a16="http://schemas.microsoft.com/office/drawing/2014/main" id="{00000000-0008-0000-0100-0000C203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4123" name="Shape 8">
          <a:extLst>
            <a:ext uri="{FF2B5EF4-FFF2-40B4-BE49-F238E27FC236}">
              <a16:creationId xmlns:a16="http://schemas.microsoft.com/office/drawing/2014/main" id="{00000000-0008-0000-0100-0000C303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4124" name="Shape 8">
          <a:extLst>
            <a:ext uri="{FF2B5EF4-FFF2-40B4-BE49-F238E27FC236}">
              <a16:creationId xmlns:a16="http://schemas.microsoft.com/office/drawing/2014/main" id="{00000000-0008-0000-0100-0000C403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4125" name="Shape 8">
          <a:extLst>
            <a:ext uri="{FF2B5EF4-FFF2-40B4-BE49-F238E27FC236}">
              <a16:creationId xmlns:a16="http://schemas.microsoft.com/office/drawing/2014/main" id="{00000000-0008-0000-0100-0000C503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4126" name="Shape 8">
          <a:extLst>
            <a:ext uri="{FF2B5EF4-FFF2-40B4-BE49-F238E27FC236}">
              <a16:creationId xmlns:a16="http://schemas.microsoft.com/office/drawing/2014/main" id="{00000000-0008-0000-0100-0000C603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4127" name="Shape 8">
          <a:extLst>
            <a:ext uri="{FF2B5EF4-FFF2-40B4-BE49-F238E27FC236}">
              <a16:creationId xmlns:a16="http://schemas.microsoft.com/office/drawing/2014/main" id="{00000000-0008-0000-0100-0000C703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4128" name="Shape 8">
          <a:extLst>
            <a:ext uri="{FF2B5EF4-FFF2-40B4-BE49-F238E27FC236}">
              <a16:creationId xmlns:a16="http://schemas.microsoft.com/office/drawing/2014/main" id="{00000000-0008-0000-0100-0000C803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4129" name="Shape 8">
          <a:extLst>
            <a:ext uri="{FF2B5EF4-FFF2-40B4-BE49-F238E27FC236}">
              <a16:creationId xmlns:a16="http://schemas.microsoft.com/office/drawing/2014/main" id="{00000000-0008-0000-0100-0000C903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4130" name="Shape 8">
          <a:extLst>
            <a:ext uri="{FF2B5EF4-FFF2-40B4-BE49-F238E27FC236}">
              <a16:creationId xmlns:a16="http://schemas.microsoft.com/office/drawing/2014/main" id="{00000000-0008-0000-0100-0000CA03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4131" name="Shape 8">
          <a:extLst>
            <a:ext uri="{FF2B5EF4-FFF2-40B4-BE49-F238E27FC236}">
              <a16:creationId xmlns:a16="http://schemas.microsoft.com/office/drawing/2014/main" id="{00000000-0008-0000-0100-0000CB03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4132" name="Shape 8">
          <a:extLst>
            <a:ext uri="{FF2B5EF4-FFF2-40B4-BE49-F238E27FC236}">
              <a16:creationId xmlns:a16="http://schemas.microsoft.com/office/drawing/2014/main" id="{00000000-0008-0000-0100-0000CC03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4133" name="Shape 8">
          <a:extLst>
            <a:ext uri="{FF2B5EF4-FFF2-40B4-BE49-F238E27FC236}">
              <a16:creationId xmlns:a16="http://schemas.microsoft.com/office/drawing/2014/main" id="{00000000-0008-0000-0100-0000CD03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4134" name="Shape 8">
          <a:extLst>
            <a:ext uri="{FF2B5EF4-FFF2-40B4-BE49-F238E27FC236}">
              <a16:creationId xmlns:a16="http://schemas.microsoft.com/office/drawing/2014/main" id="{00000000-0008-0000-0100-0000CE03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4135" name="Shape 8">
          <a:extLst>
            <a:ext uri="{FF2B5EF4-FFF2-40B4-BE49-F238E27FC236}">
              <a16:creationId xmlns:a16="http://schemas.microsoft.com/office/drawing/2014/main" id="{00000000-0008-0000-0100-0000CF03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4136" name="Shape 8">
          <a:extLst>
            <a:ext uri="{FF2B5EF4-FFF2-40B4-BE49-F238E27FC236}">
              <a16:creationId xmlns:a16="http://schemas.microsoft.com/office/drawing/2014/main" id="{00000000-0008-0000-0100-0000D003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4137" name="Shape 8">
          <a:extLst>
            <a:ext uri="{FF2B5EF4-FFF2-40B4-BE49-F238E27FC236}">
              <a16:creationId xmlns:a16="http://schemas.microsoft.com/office/drawing/2014/main" id="{00000000-0008-0000-0100-0000D103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4138" name="Shape 8">
          <a:extLst>
            <a:ext uri="{FF2B5EF4-FFF2-40B4-BE49-F238E27FC236}">
              <a16:creationId xmlns:a16="http://schemas.microsoft.com/office/drawing/2014/main" id="{00000000-0008-0000-0100-0000D203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4139" name="Shape 8">
          <a:extLst>
            <a:ext uri="{FF2B5EF4-FFF2-40B4-BE49-F238E27FC236}">
              <a16:creationId xmlns:a16="http://schemas.microsoft.com/office/drawing/2014/main" id="{00000000-0008-0000-0100-0000D303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4140" name="Shape 8">
          <a:extLst>
            <a:ext uri="{FF2B5EF4-FFF2-40B4-BE49-F238E27FC236}">
              <a16:creationId xmlns:a16="http://schemas.microsoft.com/office/drawing/2014/main" id="{00000000-0008-0000-0100-0000D403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4141" name="Shape 8">
          <a:extLst>
            <a:ext uri="{FF2B5EF4-FFF2-40B4-BE49-F238E27FC236}">
              <a16:creationId xmlns:a16="http://schemas.microsoft.com/office/drawing/2014/main" id="{00000000-0008-0000-0100-0000D503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4142" name="Shape 8">
          <a:extLst>
            <a:ext uri="{FF2B5EF4-FFF2-40B4-BE49-F238E27FC236}">
              <a16:creationId xmlns:a16="http://schemas.microsoft.com/office/drawing/2014/main" id="{00000000-0008-0000-0100-0000D603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4143" name="Shape 8">
          <a:extLst>
            <a:ext uri="{FF2B5EF4-FFF2-40B4-BE49-F238E27FC236}">
              <a16:creationId xmlns:a16="http://schemas.microsoft.com/office/drawing/2014/main" id="{00000000-0008-0000-0100-0000D703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4144" name="Shape 8">
          <a:extLst>
            <a:ext uri="{FF2B5EF4-FFF2-40B4-BE49-F238E27FC236}">
              <a16:creationId xmlns:a16="http://schemas.microsoft.com/office/drawing/2014/main" id="{00000000-0008-0000-0100-0000D803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4145" name="Shape 8">
          <a:extLst>
            <a:ext uri="{FF2B5EF4-FFF2-40B4-BE49-F238E27FC236}">
              <a16:creationId xmlns:a16="http://schemas.microsoft.com/office/drawing/2014/main" id="{00000000-0008-0000-0100-0000D903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4146" name="Shape 8">
          <a:extLst>
            <a:ext uri="{FF2B5EF4-FFF2-40B4-BE49-F238E27FC236}">
              <a16:creationId xmlns:a16="http://schemas.microsoft.com/office/drawing/2014/main" id="{00000000-0008-0000-0100-0000DA03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4147" name="Shape 8">
          <a:extLst>
            <a:ext uri="{FF2B5EF4-FFF2-40B4-BE49-F238E27FC236}">
              <a16:creationId xmlns:a16="http://schemas.microsoft.com/office/drawing/2014/main" id="{00000000-0008-0000-0100-0000DB03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4148" name="Shape 8">
          <a:extLst>
            <a:ext uri="{FF2B5EF4-FFF2-40B4-BE49-F238E27FC236}">
              <a16:creationId xmlns:a16="http://schemas.microsoft.com/office/drawing/2014/main" id="{00000000-0008-0000-0100-0000DC03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4149" name="Shape 8">
          <a:extLst>
            <a:ext uri="{FF2B5EF4-FFF2-40B4-BE49-F238E27FC236}">
              <a16:creationId xmlns:a16="http://schemas.microsoft.com/office/drawing/2014/main" id="{00000000-0008-0000-0100-0000DD03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4150" name="Shape 8">
          <a:extLst>
            <a:ext uri="{FF2B5EF4-FFF2-40B4-BE49-F238E27FC236}">
              <a16:creationId xmlns:a16="http://schemas.microsoft.com/office/drawing/2014/main" id="{00000000-0008-0000-0100-0000DE03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4151" name="Shape 8">
          <a:extLst>
            <a:ext uri="{FF2B5EF4-FFF2-40B4-BE49-F238E27FC236}">
              <a16:creationId xmlns:a16="http://schemas.microsoft.com/office/drawing/2014/main" id="{00000000-0008-0000-0100-0000DF03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4152" name="Shape 8">
          <a:extLst>
            <a:ext uri="{FF2B5EF4-FFF2-40B4-BE49-F238E27FC236}">
              <a16:creationId xmlns:a16="http://schemas.microsoft.com/office/drawing/2014/main" id="{00000000-0008-0000-0100-0000E003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4153" name="Shape 8">
          <a:extLst>
            <a:ext uri="{FF2B5EF4-FFF2-40B4-BE49-F238E27FC236}">
              <a16:creationId xmlns:a16="http://schemas.microsoft.com/office/drawing/2014/main" id="{00000000-0008-0000-0100-0000E103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4154" name="Shape 8">
          <a:extLst>
            <a:ext uri="{FF2B5EF4-FFF2-40B4-BE49-F238E27FC236}">
              <a16:creationId xmlns:a16="http://schemas.microsoft.com/office/drawing/2014/main" id="{00000000-0008-0000-0100-0000E203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4155" name="Shape 8">
          <a:extLst>
            <a:ext uri="{FF2B5EF4-FFF2-40B4-BE49-F238E27FC236}">
              <a16:creationId xmlns:a16="http://schemas.microsoft.com/office/drawing/2014/main" id="{00000000-0008-0000-0100-0000E303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4156" name="Shape 8">
          <a:extLst>
            <a:ext uri="{FF2B5EF4-FFF2-40B4-BE49-F238E27FC236}">
              <a16:creationId xmlns:a16="http://schemas.microsoft.com/office/drawing/2014/main" id="{00000000-0008-0000-0100-0000E403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4157" name="Shape 8">
          <a:extLst>
            <a:ext uri="{FF2B5EF4-FFF2-40B4-BE49-F238E27FC236}">
              <a16:creationId xmlns:a16="http://schemas.microsoft.com/office/drawing/2014/main" id="{00000000-0008-0000-0100-0000E503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4158" name="Shape 8">
          <a:extLst>
            <a:ext uri="{FF2B5EF4-FFF2-40B4-BE49-F238E27FC236}">
              <a16:creationId xmlns:a16="http://schemas.microsoft.com/office/drawing/2014/main" id="{00000000-0008-0000-0100-0000E603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4159" name="Shape 8">
          <a:extLst>
            <a:ext uri="{FF2B5EF4-FFF2-40B4-BE49-F238E27FC236}">
              <a16:creationId xmlns:a16="http://schemas.microsoft.com/office/drawing/2014/main" id="{00000000-0008-0000-0100-0000E703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4160" name="Shape 8">
          <a:extLst>
            <a:ext uri="{FF2B5EF4-FFF2-40B4-BE49-F238E27FC236}">
              <a16:creationId xmlns:a16="http://schemas.microsoft.com/office/drawing/2014/main" id="{00000000-0008-0000-0100-0000E803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4161" name="Shape 8">
          <a:extLst>
            <a:ext uri="{FF2B5EF4-FFF2-40B4-BE49-F238E27FC236}">
              <a16:creationId xmlns:a16="http://schemas.microsoft.com/office/drawing/2014/main" id="{00000000-0008-0000-0100-0000E903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4162" name="Shape 8">
          <a:extLst>
            <a:ext uri="{FF2B5EF4-FFF2-40B4-BE49-F238E27FC236}">
              <a16:creationId xmlns:a16="http://schemas.microsoft.com/office/drawing/2014/main" id="{00000000-0008-0000-0100-0000EA03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4163" name="Shape 8">
          <a:extLst>
            <a:ext uri="{FF2B5EF4-FFF2-40B4-BE49-F238E27FC236}">
              <a16:creationId xmlns:a16="http://schemas.microsoft.com/office/drawing/2014/main" id="{00000000-0008-0000-0100-0000EB03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4164" name="Shape 8">
          <a:extLst>
            <a:ext uri="{FF2B5EF4-FFF2-40B4-BE49-F238E27FC236}">
              <a16:creationId xmlns:a16="http://schemas.microsoft.com/office/drawing/2014/main" id="{00000000-0008-0000-0100-0000EC03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4165" name="Shape 8">
          <a:extLst>
            <a:ext uri="{FF2B5EF4-FFF2-40B4-BE49-F238E27FC236}">
              <a16:creationId xmlns:a16="http://schemas.microsoft.com/office/drawing/2014/main" id="{00000000-0008-0000-0100-0000ED03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4166" name="Shape 8">
          <a:extLst>
            <a:ext uri="{FF2B5EF4-FFF2-40B4-BE49-F238E27FC236}">
              <a16:creationId xmlns:a16="http://schemas.microsoft.com/office/drawing/2014/main" id="{00000000-0008-0000-0100-0000EE03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4167" name="Shape 8">
          <a:extLst>
            <a:ext uri="{FF2B5EF4-FFF2-40B4-BE49-F238E27FC236}">
              <a16:creationId xmlns:a16="http://schemas.microsoft.com/office/drawing/2014/main" id="{00000000-0008-0000-0100-0000EF03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4168" name="Shape 8">
          <a:extLst>
            <a:ext uri="{FF2B5EF4-FFF2-40B4-BE49-F238E27FC236}">
              <a16:creationId xmlns:a16="http://schemas.microsoft.com/office/drawing/2014/main" id="{00000000-0008-0000-0100-0000F003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4169" name="Shape 8">
          <a:extLst>
            <a:ext uri="{FF2B5EF4-FFF2-40B4-BE49-F238E27FC236}">
              <a16:creationId xmlns:a16="http://schemas.microsoft.com/office/drawing/2014/main" id="{00000000-0008-0000-0100-0000F103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4170" name="Shape 8">
          <a:extLst>
            <a:ext uri="{FF2B5EF4-FFF2-40B4-BE49-F238E27FC236}">
              <a16:creationId xmlns:a16="http://schemas.microsoft.com/office/drawing/2014/main" id="{00000000-0008-0000-0100-0000F203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4171" name="Shape 8">
          <a:extLst>
            <a:ext uri="{FF2B5EF4-FFF2-40B4-BE49-F238E27FC236}">
              <a16:creationId xmlns:a16="http://schemas.microsoft.com/office/drawing/2014/main" id="{00000000-0008-0000-0100-0000F303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4172" name="Shape 8">
          <a:extLst>
            <a:ext uri="{FF2B5EF4-FFF2-40B4-BE49-F238E27FC236}">
              <a16:creationId xmlns:a16="http://schemas.microsoft.com/office/drawing/2014/main" id="{00000000-0008-0000-0100-0000F403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4173" name="Shape 8">
          <a:extLst>
            <a:ext uri="{FF2B5EF4-FFF2-40B4-BE49-F238E27FC236}">
              <a16:creationId xmlns:a16="http://schemas.microsoft.com/office/drawing/2014/main" id="{00000000-0008-0000-0100-0000F503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4174" name="Shape 8">
          <a:extLst>
            <a:ext uri="{FF2B5EF4-FFF2-40B4-BE49-F238E27FC236}">
              <a16:creationId xmlns:a16="http://schemas.microsoft.com/office/drawing/2014/main" id="{00000000-0008-0000-0100-0000F603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4175" name="Shape 8">
          <a:extLst>
            <a:ext uri="{FF2B5EF4-FFF2-40B4-BE49-F238E27FC236}">
              <a16:creationId xmlns:a16="http://schemas.microsoft.com/office/drawing/2014/main" id="{00000000-0008-0000-0100-0000F703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4176" name="Shape 8">
          <a:extLst>
            <a:ext uri="{FF2B5EF4-FFF2-40B4-BE49-F238E27FC236}">
              <a16:creationId xmlns:a16="http://schemas.microsoft.com/office/drawing/2014/main" id="{00000000-0008-0000-0100-0000F803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4177" name="Shape 8">
          <a:extLst>
            <a:ext uri="{FF2B5EF4-FFF2-40B4-BE49-F238E27FC236}">
              <a16:creationId xmlns:a16="http://schemas.microsoft.com/office/drawing/2014/main" id="{00000000-0008-0000-0100-0000F903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4178" name="Shape 8">
          <a:extLst>
            <a:ext uri="{FF2B5EF4-FFF2-40B4-BE49-F238E27FC236}">
              <a16:creationId xmlns:a16="http://schemas.microsoft.com/office/drawing/2014/main" id="{00000000-0008-0000-0100-0000FA03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4179" name="Shape 8">
          <a:extLst>
            <a:ext uri="{FF2B5EF4-FFF2-40B4-BE49-F238E27FC236}">
              <a16:creationId xmlns:a16="http://schemas.microsoft.com/office/drawing/2014/main" id="{00000000-0008-0000-0100-0000FB03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4180" name="Shape 8">
          <a:extLst>
            <a:ext uri="{FF2B5EF4-FFF2-40B4-BE49-F238E27FC236}">
              <a16:creationId xmlns:a16="http://schemas.microsoft.com/office/drawing/2014/main" id="{00000000-0008-0000-0100-0000FC03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4181" name="Shape 8">
          <a:extLst>
            <a:ext uri="{FF2B5EF4-FFF2-40B4-BE49-F238E27FC236}">
              <a16:creationId xmlns:a16="http://schemas.microsoft.com/office/drawing/2014/main" id="{00000000-0008-0000-0100-0000FD03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4182" name="Shape 8">
          <a:extLst>
            <a:ext uri="{FF2B5EF4-FFF2-40B4-BE49-F238E27FC236}">
              <a16:creationId xmlns:a16="http://schemas.microsoft.com/office/drawing/2014/main" id="{00000000-0008-0000-0100-0000FE03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4183" name="Shape 8">
          <a:extLst>
            <a:ext uri="{FF2B5EF4-FFF2-40B4-BE49-F238E27FC236}">
              <a16:creationId xmlns:a16="http://schemas.microsoft.com/office/drawing/2014/main" id="{00000000-0008-0000-0100-0000FF03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4184" name="Shape 8">
          <a:extLst>
            <a:ext uri="{FF2B5EF4-FFF2-40B4-BE49-F238E27FC236}">
              <a16:creationId xmlns:a16="http://schemas.microsoft.com/office/drawing/2014/main" id="{00000000-0008-0000-0100-00000004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4185" name="Shape 8">
          <a:extLst>
            <a:ext uri="{FF2B5EF4-FFF2-40B4-BE49-F238E27FC236}">
              <a16:creationId xmlns:a16="http://schemas.microsoft.com/office/drawing/2014/main" id="{00000000-0008-0000-0100-00000104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4186" name="Shape 8">
          <a:extLst>
            <a:ext uri="{FF2B5EF4-FFF2-40B4-BE49-F238E27FC236}">
              <a16:creationId xmlns:a16="http://schemas.microsoft.com/office/drawing/2014/main" id="{00000000-0008-0000-0100-00000204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4187" name="Shape 8">
          <a:extLst>
            <a:ext uri="{FF2B5EF4-FFF2-40B4-BE49-F238E27FC236}">
              <a16:creationId xmlns:a16="http://schemas.microsoft.com/office/drawing/2014/main" id="{00000000-0008-0000-0100-00000304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4188" name="Shape 8">
          <a:extLst>
            <a:ext uri="{FF2B5EF4-FFF2-40B4-BE49-F238E27FC236}">
              <a16:creationId xmlns:a16="http://schemas.microsoft.com/office/drawing/2014/main" id="{00000000-0008-0000-0100-00000404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4189" name="Shape 8">
          <a:extLst>
            <a:ext uri="{FF2B5EF4-FFF2-40B4-BE49-F238E27FC236}">
              <a16:creationId xmlns:a16="http://schemas.microsoft.com/office/drawing/2014/main" id="{00000000-0008-0000-0100-00000504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4190" name="Shape 8">
          <a:extLst>
            <a:ext uri="{FF2B5EF4-FFF2-40B4-BE49-F238E27FC236}">
              <a16:creationId xmlns:a16="http://schemas.microsoft.com/office/drawing/2014/main" id="{00000000-0008-0000-0100-00000604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4191" name="Shape 8">
          <a:extLst>
            <a:ext uri="{FF2B5EF4-FFF2-40B4-BE49-F238E27FC236}">
              <a16:creationId xmlns:a16="http://schemas.microsoft.com/office/drawing/2014/main" id="{00000000-0008-0000-0100-00000704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4192" name="Shape 8">
          <a:extLst>
            <a:ext uri="{FF2B5EF4-FFF2-40B4-BE49-F238E27FC236}">
              <a16:creationId xmlns:a16="http://schemas.microsoft.com/office/drawing/2014/main" id="{00000000-0008-0000-0100-00000804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4193" name="Shape 8">
          <a:extLst>
            <a:ext uri="{FF2B5EF4-FFF2-40B4-BE49-F238E27FC236}">
              <a16:creationId xmlns:a16="http://schemas.microsoft.com/office/drawing/2014/main" id="{00000000-0008-0000-0100-00000904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4194" name="Shape 8">
          <a:extLst>
            <a:ext uri="{FF2B5EF4-FFF2-40B4-BE49-F238E27FC236}">
              <a16:creationId xmlns:a16="http://schemas.microsoft.com/office/drawing/2014/main" id="{00000000-0008-0000-0100-00000A04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4195" name="Shape 8">
          <a:extLst>
            <a:ext uri="{FF2B5EF4-FFF2-40B4-BE49-F238E27FC236}">
              <a16:creationId xmlns:a16="http://schemas.microsoft.com/office/drawing/2014/main" id="{00000000-0008-0000-0100-00000B04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4196" name="Shape 8">
          <a:extLst>
            <a:ext uri="{FF2B5EF4-FFF2-40B4-BE49-F238E27FC236}">
              <a16:creationId xmlns:a16="http://schemas.microsoft.com/office/drawing/2014/main" id="{00000000-0008-0000-0100-00000C04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4197" name="Shape 8">
          <a:extLst>
            <a:ext uri="{FF2B5EF4-FFF2-40B4-BE49-F238E27FC236}">
              <a16:creationId xmlns:a16="http://schemas.microsoft.com/office/drawing/2014/main" id="{00000000-0008-0000-0100-00000D04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4198" name="Shape 8">
          <a:extLst>
            <a:ext uri="{FF2B5EF4-FFF2-40B4-BE49-F238E27FC236}">
              <a16:creationId xmlns:a16="http://schemas.microsoft.com/office/drawing/2014/main" id="{00000000-0008-0000-0100-00000E04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4199" name="Shape 8">
          <a:extLst>
            <a:ext uri="{FF2B5EF4-FFF2-40B4-BE49-F238E27FC236}">
              <a16:creationId xmlns:a16="http://schemas.microsoft.com/office/drawing/2014/main" id="{00000000-0008-0000-0100-00000F04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4200" name="Shape 8">
          <a:extLst>
            <a:ext uri="{FF2B5EF4-FFF2-40B4-BE49-F238E27FC236}">
              <a16:creationId xmlns:a16="http://schemas.microsoft.com/office/drawing/2014/main" id="{00000000-0008-0000-0100-00001004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4201" name="Shape 8">
          <a:extLst>
            <a:ext uri="{FF2B5EF4-FFF2-40B4-BE49-F238E27FC236}">
              <a16:creationId xmlns:a16="http://schemas.microsoft.com/office/drawing/2014/main" id="{00000000-0008-0000-0100-00001104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4202" name="Shape 8">
          <a:extLst>
            <a:ext uri="{FF2B5EF4-FFF2-40B4-BE49-F238E27FC236}">
              <a16:creationId xmlns:a16="http://schemas.microsoft.com/office/drawing/2014/main" id="{00000000-0008-0000-0100-00001204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4203" name="Shape 8">
          <a:extLst>
            <a:ext uri="{FF2B5EF4-FFF2-40B4-BE49-F238E27FC236}">
              <a16:creationId xmlns:a16="http://schemas.microsoft.com/office/drawing/2014/main" id="{00000000-0008-0000-0100-00001304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4204" name="Shape 8">
          <a:extLst>
            <a:ext uri="{FF2B5EF4-FFF2-40B4-BE49-F238E27FC236}">
              <a16:creationId xmlns:a16="http://schemas.microsoft.com/office/drawing/2014/main" id="{00000000-0008-0000-0100-00001404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4205" name="Shape 8">
          <a:extLst>
            <a:ext uri="{FF2B5EF4-FFF2-40B4-BE49-F238E27FC236}">
              <a16:creationId xmlns:a16="http://schemas.microsoft.com/office/drawing/2014/main" id="{00000000-0008-0000-0100-00001504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4206" name="Shape 8">
          <a:extLst>
            <a:ext uri="{FF2B5EF4-FFF2-40B4-BE49-F238E27FC236}">
              <a16:creationId xmlns:a16="http://schemas.microsoft.com/office/drawing/2014/main" id="{00000000-0008-0000-0100-00001604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4207" name="Shape 8">
          <a:extLst>
            <a:ext uri="{FF2B5EF4-FFF2-40B4-BE49-F238E27FC236}">
              <a16:creationId xmlns:a16="http://schemas.microsoft.com/office/drawing/2014/main" id="{00000000-0008-0000-0100-00001704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4208" name="Shape 8">
          <a:extLst>
            <a:ext uri="{FF2B5EF4-FFF2-40B4-BE49-F238E27FC236}">
              <a16:creationId xmlns:a16="http://schemas.microsoft.com/office/drawing/2014/main" id="{00000000-0008-0000-0100-00001804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4209" name="Shape 8">
          <a:extLst>
            <a:ext uri="{FF2B5EF4-FFF2-40B4-BE49-F238E27FC236}">
              <a16:creationId xmlns:a16="http://schemas.microsoft.com/office/drawing/2014/main" id="{00000000-0008-0000-0100-00001904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4210" name="Shape 8">
          <a:extLst>
            <a:ext uri="{FF2B5EF4-FFF2-40B4-BE49-F238E27FC236}">
              <a16:creationId xmlns:a16="http://schemas.microsoft.com/office/drawing/2014/main" id="{00000000-0008-0000-0100-00001A04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4211" name="Shape 8">
          <a:extLst>
            <a:ext uri="{FF2B5EF4-FFF2-40B4-BE49-F238E27FC236}">
              <a16:creationId xmlns:a16="http://schemas.microsoft.com/office/drawing/2014/main" id="{00000000-0008-0000-0100-00001B04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4212" name="Shape 8">
          <a:extLst>
            <a:ext uri="{FF2B5EF4-FFF2-40B4-BE49-F238E27FC236}">
              <a16:creationId xmlns:a16="http://schemas.microsoft.com/office/drawing/2014/main" id="{00000000-0008-0000-0100-00001C04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4213" name="Shape 8">
          <a:extLst>
            <a:ext uri="{FF2B5EF4-FFF2-40B4-BE49-F238E27FC236}">
              <a16:creationId xmlns:a16="http://schemas.microsoft.com/office/drawing/2014/main" id="{00000000-0008-0000-0100-00001D04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657225</xdr:colOff>
      <xdr:row>37</xdr:row>
      <xdr:rowOff>0</xdr:rowOff>
    </xdr:from>
    <xdr:ext cx="76200" cy="504825"/>
    <xdr:sp macro="" textlink="">
      <xdr:nvSpPr>
        <xdr:cNvPr id="4" name="Shap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504825"/>
    <xdr:sp macro="" textlink="">
      <xdr:nvSpPr>
        <xdr:cNvPr id="5" name="Shape 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504825"/>
    <xdr:sp macro="" textlink="">
      <xdr:nvSpPr>
        <xdr:cNvPr id="6" name="Shape 7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504825"/>
    <xdr:sp macro="" textlink="">
      <xdr:nvSpPr>
        <xdr:cNvPr id="7" name="Shape 7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37</xdr:row>
      <xdr:rowOff>0</xdr:rowOff>
    </xdr:from>
    <xdr:ext cx="76200" cy="504825"/>
    <xdr:sp macro="" textlink="">
      <xdr:nvSpPr>
        <xdr:cNvPr id="8" name="Shape 7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37</xdr:row>
      <xdr:rowOff>0</xdr:rowOff>
    </xdr:from>
    <xdr:ext cx="76200" cy="504825"/>
    <xdr:sp macro="" textlink="">
      <xdr:nvSpPr>
        <xdr:cNvPr id="9" name="Shape 7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504825"/>
    <xdr:sp macro="" textlink="">
      <xdr:nvSpPr>
        <xdr:cNvPr id="10" name="Shap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504825"/>
    <xdr:sp macro="" textlink="">
      <xdr:nvSpPr>
        <xdr:cNvPr id="11" name="Shape 7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504825"/>
    <xdr:sp macro="" textlink="">
      <xdr:nvSpPr>
        <xdr:cNvPr id="12" name="Shape 7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504825"/>
    <xdr:sp macro="" textlink="">
      <xdr:nvSpPr>
        <xdr:cNvPr id="13" name="Shape 7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37</xdr:row>
      <xdr:rowOff>0</xdr:rowOff>
    </xdr:from>
    <xdr:ext cx="76200" cy="504825"/>
    <xdr:sp macro="" textlink="">
      <xdr:nvSpPr>
        <xdr:cNvPr id="14" name="Shape 7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37</xdr:row>
      <xdr:rowOff>0</xdr:rowOff>
    </xdr:from>
    <xdr:ext cx="76200" cy="504825"/>
    <xdr:sp macro="" textlink="">
      <xdr:nvSpPr>
        <xdr:cNvPr id="15" name="Shape 7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504825"/>
    <xdr:sp macro="" textlink="">
      <xdr:nvSpPr>
        <xdr:cNvPr id="16" name="Shape 7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504825"/>
    <xdr:sp macro="" textlink="">
      <xdr:nvSpPr>
        <xdr:cNvPr id="17" name="Shape 7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504825"/>
    <xdr:sp macro="" textlink="">
      <xdr:nvSpPr>
        <xdr:cNvPr id="18" name="Shape 7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504825"/>
    <xdr:sp macro="" textlink="">
      <xdr:nvSpPr>
        <xdr:cNvPr id="19" name="Shape 7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37</xdr:row>
      <xdr:rowOff>0</xdr:rowOff>
    </xdr:from>
    <xdr:ext cx="76200" cy="504825"/>
    <xdr:sp macro="" textlink="">
      <xdr:nvSpPr>
        <xdr:cNvPr id="20" name="Shape 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37</xdr:row>
      <xdr:rowOff>0</xdr:rowOff>
    </xdr:from>
    <xdr:ext cx="76200" cy="504825"/>
    <xdr:sp macro="" textlink="">
      <xdr:nvSpPr>
        <xdr:cNvPr id="21" name="Shape 7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504825"/>
    <xdr:sp macro="" textlink="">
      <xdr:nvSpPr>
        <xdr:cNvPr id="22" name="Shape 7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504825"/>
    <xdr:sp macro="" textlink="">
      <xdr:nvSpPr>
        <xdr:cNvPr id="23" name="Shape 7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504825"/>
    <xdr:sp macro="" textlink="">
      <xdr:nvSpPr>
        <xdr:cNvPr id="24" name="Shape 7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504825"/>
    <xdr:sp macro="" textlink="">
      <xdr:nvSpPr>
        <xdr:cNvPr id="25" name="Shape 7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37</xdr:row>
      <xdr:rowOff>0</xdr:rowOff>
    </xdr:from>
    <xdr:ext cx="76200" cy="504825"/>
    <xdr:sp macro="" textlink="">
      <xdr:nvSpPr>
        <xdr:cNvPr id="26" name="Shape 7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37</xdr:row>
      <xdr:rowOff>0</xdr:rowOff>
    </xdr:from>
    <xdr:ext cx="76200" cy="504825"/>
    <xdr:sp macro="" textlink="">
      <xdr:nvSpPr>
        <xdr:cNvPr id="27" name="Shape 7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28" name="Shape 8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29" name="Shape 8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30" name="Shape 8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31" name="Shape 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37</xdr:row>
      <xdr:rowOff>0</xdr:rowOff>
    </xdr:from>
    <xdr:ext cx="76200" cy="333375"/>
    <xdr:sp macro="" textlink="">
      <xdr:nvSpPr>
        <xdr:cNvPr id="32" name="Shape 8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37</xdr:row>
      <xdr:rowOff>0</xdr:rowOff>
    </xdr:from>
    <xdr:ext cx="76200" cy="333375"/>
    <xdr:sp macro="" textlink="">
      <xdr:nvSpPr>
        <xdr:cNvPr id="33" name="Shape 8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34" name="Shape 8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35" name="Shape 8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36" name="Shape 8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37" name="Shape 8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37</xdr:row>
      <xdr:rowOff>0</xdr:rowOff>
    </xdr:from>
    <xdr:ext cx="76200" cy="333375"/>
    <xdr:sp macro="" textlink="">
      <xdr:nvSpPr>
        <xdr:cNvPr id="38" name="Shape 8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37</xdr:row>
      <xdr:rowOff>0</xdr:rowOff>
    </xdr:from>
    <xdr:ext cx="76200" cy="333375"/>
    <xdr:sp macro="" textlink="">
      <xdr:nvSpPr>
        <xdr:cNvPr id="39" name="Shape 8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40" name="Shape 8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41" name="Shape 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42" name="Shape 8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43" name="Shape 8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37</xdr:row>
      <xdr:rowOff>0</xdr:rowOff>
    </xdr:from>
    <xdr:ext cx="76200" cy="333375"/>
    <xdr:sp macro="" textlink="">
      <xdr:nvSpPr>
        <xdr:cNvPr id="44" name="Shape 8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37</xdr:row>
      <xdr:rowOff>0</xdr:rowOff>
    </xdr:from>
    <xdr:ext cx="76200" cy="333375"/>
    <xdr:sp macro="" textlink="">
      <xdr:nvSpPr>
        <xdr:cNvPr id="45" name="Shape 8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46" name="Shape 8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47" name="Shape 8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48" name="Shape 8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49" name="Shape 8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37</xdr:row>
      <xdr:rowOff>0</xdr:rowOff>
    </xdr:from>
    <xdr:ext cx="76200" cy="333375"/>
    <xdr:sp macro="" textlink="">
      <xdr:nvSpPr>
        <xdr:cNvPr id="50" name="Shape 8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37</xdr:row>
      <xdr:rowOff>0</xdr:rowOff>
    </xdr:from>
    <xdr:ext cx="76200" cy="333375"/>
    <xdr:sp macro="" textlink="">
      <xdr:nvSpPr>
        <xdr:cNvPr id="51" name="Shape 8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504825"/>
    <xdr:sp macro="" textlink="">
      <xdr:nvSpPr>
        <xdr:cNvPr id="52" name="Shape 7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504825"/>
    <xdr:sp macro="" textlink="">
      <xdr:nvSpPr>
        <xdr:cNvPr id="53" name="Shape 7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504825"/>
    <xdr:sp macro="" textlink="">
      <xdr:nvSpPr>
        <xdr:cNvPr id="54" name="Shape 7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504825"/>
    <xdr:sp macro="" textlink="">
      <xdr:nvSpPr>
        <xdr:cNvPr id="55" name="Shape 7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37</xdr:row>
      <xdr:rowOff>0</xdr:rowOff>
    </xdr:from>
    <xdr:ext cx="76200" cy="504825"/>
    <xdr:sp macro="" textlink="">
      <xdr:nvSpPr>
        <xdr:cNvPr id="56" name="Shape 7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37</xdr:row>
      <xdr:rowOff>0</xdr:rowOff>
    </xdr:from>
    <xdr:ext cx="76200" cy="504825"/>
    <xdr:sp macro="" textlink="">
      <xdr:nvSpPr>
        <xdr:cNvPr id="57" name="Shape 7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504825"/>
    <xdr:sp macro="" textlink="">
      <xdr:nvSpPr>
        <xdr:cNvPr id="58" name="Shape 7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504825"/>
    <xdr:sp macro="" textlink="">
      <xdr:nvSpPr>
        <xdr:cNvPr id="59" name="Shape 7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504825"/>
    <xdr:sp macro="" textlink="">
      <xdr:nvSpPr>
        <xdr:cNvPr id="60" name="Shape 7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504825"/>
    <xdr:sp macro="" textlink="">
      <xdr:nvSpPr>
        <xdr:cNvPr id="61" name="Shape 7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37</xdr:row>
      <xdr:rowOff>0</xdr:rowOff>
    </xdr:from>
    <xdr:ext cx="76200" cy="504825"/>
    <xdr:sp macro="" textlink="">
      <xdr:nvSpPr>
        <xdr:cNvPr id="62" name="Shape 7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37</xdr:row>
      <xdr:rowOff>0</xdr:rowOff>
    </xdr:from>
    <xdr:ext cx="76200" cy="504825"/>
    <xdr:sp macro="" textlink="">
      <xdr:nvSpPr>
        <xdr:cNvPr id="63" name="Shape 7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504825"/>
    <xdr:sp macro="" textlink="">
      <xdr:nvSpPr>
        <xdr:cNvPr id="64" name="Shape 7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504825"/>
    <xdr:sp macro="" textlink="">
      <xdr:nvSpPr>
        <xdr:cNvPr id="65" name="Shape 7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504825"/>
    <xdr:sp macro="" textlink="">
      <xdr:nvSpPr>
        <xdr:cNvPr id="66" name="Shape 7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504825"/>
    <xdr:sp macro="" textlink="">
      <xdr:nvSpPr>
        <xdr:cNvPr id="67" name="Shape 7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37</xdr:row>
      <xdr:rowOff>0</xdr:rowOff>
    </xdr:from>
    <xdr:ext cx="76200" cy="504825"/>
    <xdr:sp macro="" textlink="">
      <xdr:nvSpPr>
        <xdr:cNvPr id="68" name="Shape 7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37</xdr:row>
      <xdr:rowOff>0</xdr:rowOff>
    </xdr:from>
    <xdr:ext cx="76200" cy="504825"/>
    <xdr:sp macro="" textlink="">
      <xdr:nvSpPr>
        <xdr:cNvPr id="69" name="Shape 7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504825"/>
    <xdr:sp macro="" textlink="">
      <xdr:nvSpPr>
        <xdr:cNvPr id="70" name="Shape 7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504825"/>
    <xdr:sp macro="" textlink="">
      <xdr:nvSpPr>
        <xdr:cNvPr id="71" name="Shape 7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504825"/>
    <xdr:sp macro="" textlink="">
      <xdr:nvSpPr>
        <xdr:cNvPr id="72" name="Shape 7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504825"/>
    <xdr:sp macro="" textlink="">
      <xdr:nvSpPr>
        <xdr:cNvPr id="73" name="Shape 7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37</xdr:row>
      <xdr:rowOff>0</xdr:rowOff>
    </xdr:from>
    <xdr:ext cx="76200" cy="504825"/>
    <xdr:sp macro="" textlink="">
      <xdr:nvSpPr>
        <xdr:cNvPr id="74" name="Shape 7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37</xdr:row>
      <xdr:rowOff>0</xdr:rowOff>
    </xdr:from>
    <xdr:ext cx="76200" cy="504825"/>
    <xdr:sp macro="" textlink="">
      <xdr:nvSpPr>
        <xdr:cNvPr id="75" name="Shape 7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504825"/>
    <xdr:sp macro="" textlink="">
      <xdr:nvSpPr>
        <xdr:cNvPr id="76" name="Shape 7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504825"/>
    <xdr:sp macro="" textlink="">
      <xdr:nvSpPr>
        <xdr:cNvPr id="77" name="Shape 7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504825"/>
    <xdr:sp macro="" textlink="">
      <xdr:nvSpPr>
        <xdr:cNvPr id="78" name="Shape 7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504825"/>
    <xdr:sp macro="" textlink="">
      <xdr:nvSpPr>
        <xdr:cNvPr id="79" name="Shape 7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37</xdr:row>
      <xdr:rowOff>0</xdr:rowOff>
    </xdr:from>
    <xdr:ext cx="76200" cy="504825"/>
    <xdr:sp macro="" textlink="">
      <xdr:nvSpPr>
        <xdr:cNvPr id="80" name="Shape 7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37</xdr:row>
      <xdr:rowOff>0</xdr:rowOff>
    </xdr:from>
    <xdr:ext cx="76200" cy="504825"/>
    <xdr:sp macro="" textlink="">
      <xdr:nvSpPr>
        <xdr:cNvPr id="81" name="Shape 7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504825"/>
    <xdr:sp macro="" textlink="">
      <xdr:nvSpPr>
        <xdr:cNvPr id="82" name="Shape 7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504825"/>
    <xdr:sp macro="" textlink="">
      <xdr:nvSpPr>
        <xdr:cNvPr id="83" name="Shape 7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504825"/>
    <xdr:sp macro="" textlink="">
      <xdr:nvSpPr>
        <xdr:cNvPr id="84" name="Shape 7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504825"/>
    <xdr:sp macro="" textlink="">
      <xdr:nvSpPr>
        <xdr:cNvPr id="85" name="Shape 7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37</xdr:row>
      <xdr:rowOff>0</xdr:rowOff>
    </xdr:from>
    <xdr:ext cx="76200" cy="504825"/>
    <xdr:sp macro="" textlink="">
      <xdr:nvSpPr>
        <xdr:cNvPr id="86" name="Shape 7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37</xdr:row>
      <xdr:rowOff>0</xdr:rowOff>
    </xdr:from>
    <xdr:ext cx="76200" cy="504825"/>
    <xdr:sp macro="" textlink="">
      <xdr:nvSpPr>
        <xdr:cNvPr id="87" name="Shape 7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504825"/>
    <xdr:sp macro="" textlink="">
      <xdr:nvSpPr>
        <xdr:cNvPr id="88" name="Shape 7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504825"/>
    <xdr:sp macro="" textlink="">
      <xdr:nvSpPr>
        <xdr:cNvPr id="89" name="Shape 7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504825"/>
    <xdr:sp macro="" textlink="">
      <xdr:nvSpPr>
        <xdr:cNvPr id="90" name="Shape 7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504825"/>
    <xdr:sp macro="" textlink="">
      <xdr:nvSpPr>
        <xdr:cNvPr id="91" name="Shape 7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37</xdr:row>
      <xdr:rowOff>0</xdr:rowOff>
    </xdr:from>
    <xdr:ext cx="76200" cy="504825"/>
    <xdr:sp macro="" textlink="">
      <xdr:nvSpPr>
        <xdr:cNvPr id="92" name="Shape 7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37</xdr:row>
      <xdr:rowOff>0</xdr:rowOff>
    </xdr:from>
    <xdr:ext cx="76200" cy="504825"/>
    <xdr:sp macro="" textlink="">
      <xdr:nvSpPr>
        <xdr:cNvPr id="93" name="Shape 7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504825"/>
    <xdr:sp macro="" textlink="">
      <xdr:nvSpPr>
        <xdr:cNvPr id="94" name="Shape 7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504825"/>
    <xdr:sp macro="" textlink="">
      <xdr:nvSpPr>
        <xdr:cNvPr id="95" name="Shape 7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504825"/>
    <xdr:sp macro="" textlink="">
      <xdr:nvSpPr>
        <xdr:cNvPr id="96" name="Shape 7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504825"/>
    <xdr:sp macro="" textlink="">
      <xdr:nvSpPr>
        <xdr:cNvPr id="97" name="Shape 7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37</xdr:row>
      <xdr:rowOff>0</xdr:rowOff>
    </xdr:from>
    <xdr:ext cx="76200" cy="504825"/>
    <xdr:sp macro="" textlink="">
      <xdr:nvSpPr>
        <xdr:cNvPr id="98" name="Shape 7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37</xdr:row>
      <xdr:rowOff>0</xdr:rowOff>
    </xdr:from>
    <xdr:ext cx="76200" cy="504825"/>
    <xdr:sp macro="" textlink="">
      <xdr:nvSpPr>
        <xdr:cNvPr id="99" name="Shape 7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100" name="Shape 8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101" name="Shape 8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102" name="Shape 8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103" name="Shape 8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37</xdr:row>
      <xdr:rowOff>0</xdr:rowOff>
    </xdr:from>
    <xdr:ext cx="76200" cy="333375"/>
    <xdr:sp macro="" textlink="">
      <xdr:nvSpPr>
        <xdr:cNvPr id="104" name="Shape 8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37</xdr:row>
      <xdr:rowOff>0</xdr:rowOff>
    </xdr:from>
    <xdr:ext cx="76200" cy="333375"/>
    <xdr:sp macro="" textlink="">
      <xdr:nvSpPr>
        <xdr:cNvPr id="105" name="Shape 8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106" name="Shape 8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107" name="Shape 8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108" name="Shape 8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109" name="Shape 8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37</xdr:row>
      <xdr:rowOff>0</xdr:rowOff>
    </xdr:from>
    <xdr:ext cx="76200" cy="333375"/>
    <xdr:sp macro="" textlink="">
      <xdr:nvSpPr>
        <xdr:cNvPr id="110" name="Shape 8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37</xdr:row>
      <xdr:rowOff>0</xdr:rowOff>
    </xdr:from>
    <xdr:ext cx="76200" cy="333375"/>
    <xdr:sp macro="" textlink="">
      <xdr:nvSpPr>
        <xdr:cNvPr id="111" name="Shape 8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112" name="Shape 8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113" name="Shape 8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114" name="Shape 8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115" name="Shape 8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37</xdr:row>
      <xdr:rowOff>0</xdr:rowOff>
    </xdr:from>
    <xdr:ext cx="76200" cy="333375"/>
    <xdr:sp macro="" textlink="">
      <xdr:nvSpPr>
        <xdr:cNvPr id="116" name="Shape 8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37</xdr:row>
      <xdr:rowOff>0</xdr:rowOff>
    </xdr:from>
    <xdr:ext cx="76200" cy="333375"/>
    <xdr:sp macro="" textlink="">
      <xdr:nvSpPr>
        <xdr:cNvPr id="117" name="Shape 8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118" name="Shape 8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119" name="Shape 8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120" name="Shape 8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121" name="Shape 8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37</xdr:row>
      <xdr:rowOff>0</xdr:rowOff>
    </xdr:from>
    <xdr:ext cx="76200" cy="333375"/>
    <xdr:sp macro="" textlink="">
      <xdr:nvSpPr>
        <xdr:cNvPr id="122" name="Shape 8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37</xdr:row>
      <xdr:rowOff>0</xdr:rowOff>
    </xdr:from>
    <xdr:ext cx="76200" cy="333375"/>
    <xdr:sp macro="" textlink="">
      <xdr:nvSpPr>
        <xdr:cNvPr id="123" name="Shape 8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504825"/>
    <xdr:sp macro="" textlink="">
      <xdr:nvSpPr>
        <xdr:cNvPr id="124" name="Shape 7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504825"/>
    <xdr:sp macro="" textlink="">
      <xdr:nvSpPr>
        <xdr:cNvPr id="125" name="Shape 7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504825"/>
    <xdr:sp macro="" textlink="">
      <xdr:nvSpPr>
        <xdr:cNvPr id="126" name="Shape 7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504825"/>
    <xdr:sp macro="" textlink="">
      <xdr:nvSpPr>
        <xdr:cNvPr id="127" name="Shape 7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37</xdr:row>
      <xdr:rowOff>0</xdr:rowOff>
    </xdr:from>
    <xdr:ext cx="76200" cy="504825"/>
    <xdr:sp macro="" textlink="">
      <xdr:nvSpPr>
        <xdr:cNvPr id="128" name="Shape 7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37</xdr:row>
      <xdr:rowOff>0</xdr:rowOff>
    </xdr:from>
    <xdr:ext cx="76200" cy="504825"/>
    <xdr:sp macro="" textlink="">
      <xdr:nvSpPr>
        <xdr:cNvPr id="129" name="Shape 7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504825"/>
    <xdr:sp macro="" textlink="">
      <xdr:nvSpPr>
        <xdr:cNvPr id="130" name="Shape 7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504825"/>
    <xdr:sp macro="" textlink="">
      <xdr:nvSpPr>
        <xdr:cNvPr id="131" name="Shape 7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504825"/>
    <xdr:sp macro="" textlink="">
      <xdr:nvSpPr>
        <xdr:cNvPr id="132" name="Shape 7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504825"/>
    <xdr:sp macro="" textlink="">
      <xdr:nvSpPr>
        <xdr:cNvPr id="133" name="Shape 7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37</xdr:row>
      <xdr:rowOff>0</xdr:rowOff>
    </xdr:from>
    <xdr:ext cx="76200" cy="504825"/>
    <xdr:sp macro="" textlink="">
      <xdr:nvSpPr>
        <xdr:cNvPr id="134" name="Shape 7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37</xdr:row>
      <xdr:rowOff>0</xdr:rowOff>
    </xdr:from>
    <xdr:ext cx="76200" cy="504825"/>
    <xdr:sp macro="" textlink="">
      <xdr:nvSpPr>
        <xdr:cNvPr id="135" name="Shape 7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504825"/>
    <xdr:sp macro="" textlink="">
      <xdr:nvSpPr>
        <xdr:cNvPr id="136" name="Shape 7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504825"/>
    <xdr:sp macro="" textlink="">
      <xdr:nvSpPr>
        <xdr:cNvPr id="137" name="Shape 7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504825"/>
    <xdr:sp macro="" textlink="">
      <xdr:nvSpPr>
        <xdr:cNvPr id="138" name="Shape 7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504825"/>
    <xdr:sp macro="" textlink="">
      <xdr:nvSpPr>
        <xdr:cNvPr id="139" name="Shape 7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37</xdr:row>
      <xdr:rowOff>0</xdr:rowOff>
    </xdr:from>
    <xdr:ext cx="76200" cy="504825"/>
    <xdr:sp macro="" textlink="">
      <xdr:nvSpPr>
        <xdr:cNvPr id="140" name="Shape 7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37</xdr:row>
      <xdr:rowOff>0</xdr:rowOff>
    </xdr:from>
    <xdr:ext cx="76200" cy="504825"/>
    <xdr:sp macro="" textlink="">
      <xdr:nvSpPr>
        <xdr:cNvPr id="141" name="Shape 7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504825"/>
    <xdr:sp macro="" textlink="">
      <xdr:nvSpPr>
        <xdr:cNvPr id="142" name="Shape 7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504825"/>
    <xdr:sp macro="" textlink="">
      <xdr:nvSpPr>
        <xdr:cNvPr id="143" name="Shape 7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504825"/>
    <xdr:sp macro="" textlink="">
      <xdr:nvSpPr>
        <xdr:cNvPr id="144" name="Shape 7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504825"/>
    <xdr:sp macro="" textlink="">
      <xdr:nvSpPr>
        <xdr:cNvPr id="145" name="Shape 7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37</xdr:row>
      <xdr:rowOff>0</xdr:rowOff>
    </xdr:from>
    <xdr:ext cx="76200" cy="504825"/>
    <xdr:sp macro="" textlink="">
      <xdr:nvSpPr>
        <xdr:cNvPr id="146" name="Shape 7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37</xdr:row>
      <xdr:rowOff>0</xdr:rowOff>
    </xdr:from>
    <xdr:ext cx="76200" cy="504825"/>
    <xdr:sp macro="" textlink="">
      <xdr:nvSpPr>
        <xdr:cNvPr id="147" name="Shape 7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148" name="Shape 8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149" name="Shape 8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150" name="Shape 8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151" name="Shape 8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37</xdr:row>
      <xdr:rowOff>0</xdr:rowOff>
    </xdr:from>
    <xdr:ext cx="76200" cy="333375"/>
    <xdr:sp macro="" textlink="">
      <xdr:nvSpPr>
        <xdr:cNvPr id="152" name="Shape 8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37</xdr:row>
      <xdr:rowOff>0</xdr:rowOff>
    </xdr:from>
    <xdr:ext cx="76200" cy="333375"/>
    <xdr:sp macro="" textlink="">
      <xdr:nvSpPr>
        <xdr:cNvPr id="153" name="Shape 8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154" name="Shape 8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155" name="Shape 8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156" name="Shape 8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157" name="Shape 8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37</xdr:row>
      <xdr:rowOff>0</xdr:rowOff>
    </xdr:from>
    <xdr:ext cx="76200" cy="333375"/>
    <xdr:sp macro="" textlink="">
      <xdr:nvSpPr>
        <xdr:cNvPr id="158" name="Shape 8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37</xdr:row>
      <xdr:rowOff>0</xdr:rowOff>
    </xdr:from>
    <xdr:ext cx="76200" cy="333375"/>
    <xdr:sp macro="" textlink="">
      <xdr:nvSpPr>
        <xdr:cNvPr id="159" name="Shape 8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160" name="Shape 8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161" name="Shape 8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162" name="Shape 8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163" name="Shape 8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37</xdr:row>
      <xdr:rowOff>0</xdr:rowOff>
    </xdr:from>
    <xdr:ext cx="76200" cy="333375"/>
    <xdr:sp macro="" textlink="">
      <xdr:nvSpPr>
        <xdr:cNvPr id="164" name="Shape 8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37</xdr:row>
      <xdr:rowOff>0</xdr:rowOff>
    </xdr:from>
    <xdr:ext cx="76200" cy="333375"/>
    <xdr:sp macro="" textlink="">
      <xdr:nvSpPr>
        <xdr:cNvPr id="165" name="Shape 8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166" name="Shape 8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167" name="Shape 8">
          <a:extLs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168" name="Shape 8"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169" name="Shape 8">
          <a:extLs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37</xdr:row>
      <xdr:rowOff>0</xdr:rowOff>
    </xdr:from>
    <xdr:ext cx="76200" cy="333375"/>
    <xdr:sp macro="" textlink="">
      <xdr:nvSpPr>
        <xdr:cNvPr id="170" name="Shape 8">
          <a:extLs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37</xdr:row>
      <xdr:rowOff>0</xdr:rowOff>
    </xdr:from>
    <xdr:ext cx="76200" cy="333375"/>
    <xdr:sp macro="" textlink="">
      <xdr:nvSpPr>
        <xdr:cNvPr id="171" name="Shape 8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172" name="Shape 8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173" name="Shape 8">
          <a:extLs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174" name="Shape 8">
          <a:extLs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175" name="Shape 8">
          <a:extLs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37</xdr:row>
      <xdr:rowOff>0</xdr:rowOff>
    </xdr:from>
    <xdr:ext cx="76200" cy="333375"/>
    <xdr:sp macro="" textlink="">
      <xdr:nvSpPr>
        <xdr:cNvPr id="176" name="Shape 8">
          <a:extLs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37</xdr:row>
      <xdr:rowOff>0</xdr:rowOff>
    </xdr:from>
    <xdr:ext cx="76200" cy="333375"/>
    <xdr:sp macro="" textlink="">
      <xdr:nvSpPr>
        <xdr:cNvPr id="177" name="Shape 8">
          <a:extLs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178" name="Shape 8">
          <a:extLs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179" name="Shape 8">
          <a:extLs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180" name="Shape 8">
          <a:extLs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181" name="Shape 8">
          <a:extLs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37</xdr:row>
      <xdr:rowOff>0</xdr:rowOff>
    </xdr:from>
    <xdr:ext cx="76200" cy="333375"/>
    <xdr:sp macro="" textlink="">
      <xdr:nvSpPr>
        <xdr:cNvPr id="182" name="Shape 8">
          <a:extLs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37</xdr:row>
      <xdr:rowOff>0</xdr:rowOff>
    </xdr:from>
    <xdr:ext cx="76200" cy="333375"/>
    <xdr:sp macro="" textlink="">
      <xdr:nvSpPr>
        <xdr:cNvPr id="183" name="Shape 8">
          <a:extLs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184" name="Shape 8">
          <a:extLs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185" name="Shape 8">
          <a:extLs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186" name="Shape 8">
          <a:extLs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187" name="Shape 8">
          <a:extLs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37</xdr:row>
      <xdr:rowOff>0</xdr:rowOff>
    </xdr:from>
    <xdr:ext cx="76200" cy="333375"/>
    <xdr:sp macro="" textlink="">
      <xdr:nvSpPr>
        <xdr:cNvPr id="188" name="Shape 8">
          <a:extLs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37</xdr:row>
      <xdr:rowOff>0</xdr:rowOff>
    </xdr:from>
    <xdr:ext cx="76200" cy="333375"/>
    <xdr:sp macro="" textlink="">
      <xdr:nvSpPr>
        <xdr:cNvPr id="189" name="Shape 8">
          <a:extLs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190" name="Shape 8">
          <a:extLs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191" name="Shape 8">
          <a:extLs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192" name="Shape 8">
          <a:extLs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193" name="Shape 8">
          <a:extLs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37</xdr:row>
      <xdr:rowOff>0</xdr:rowOff>
    </xdr:from>
    <xdr:ext cx="76200" cy="333375"/>
    <xdr:sp macro="" textlink="">
      <xdr:nvSpPr>
        <xdr:cNvPr id="194" name="Shape 8">
          <a:extLst>
            <a:ext uri="{FF2B5EF4-FFF2-40B4-BE49-F238E27FC236}">
              <a16:creationId xmlns:a16="http://schemas.microsoft.com/office/drawing/2014/main" id="{00000000-0008-0000-0100-0000C000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37</xdr:row>
      <xdr:rowOff>0</xdr:rowOff>
    </xdr:from>
    <xdr:ext cx="76200" cy="333375"/>
    <xdr:sp macro="" textlink="">
      <xdr:nvSpPr>
        <xdr:cNvPr id="195" name="Shape 8">
          <a:extLs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196" name="Shape 8">
          <a:extLst>
            <a:ext uri="{FF2B5EF4-FFF2-40B4-BE49-F238E27FC236}">
              <a16:creationId xmlns:a16="http://schemas.microsoft.com/office/drawing/2014/main" id="{00000000-0008-0000-0100-0000C200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197" name="Shape 8">
          <a:extLst>
            <a:ext uri="{FF2B5EF4-FFF2-40B4-BE49-F238E27FC236}">
              <a16:creationId xmlns:a16="http://schemas.microsoft.com/office/drawing/2014/main" id="{00000000-0008-0000-0100-0000C300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198" name="Shape 8">
          <a:extLst>
            <a:ext uri="{FF2B5EF4-FFF2-40B4-BE49-F238E27FC236}">
              <a16:creationId xmlns:a16="http://schemas.microsoft.com/office/drawing/2014/main" id="{00000000-0008-0000-0100-0000C400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199" name="Shape 8">
          <a:extLst>
            <a:ext uri="{FF2B5EF4-FFF2-40B4-BE49-F238E27FC236}">
              <a16:creationId xmlns:a16="http://schemas.microsoft.com/office/drawing/2014/main" id="{00000000-0008-0000-0100-0000C500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37</xdr:row>
      <xdr:rowOff>0</xdr:rowOff>
    </xdr:from>
    <xdr:ext cx="76200" cy="333375"/>
    <xdr:sp macro="" textlink="">
      <xdr:nvSpPr>
        <xdr:cNvPr id="200" name="Shape 8">
          <a:extLst>
            <a:ext uri="{FF2B5EF4-FFF2-40B4-BE49-F238E27FC236}">
              <a16:creationId xmlns:a16="http://schemas.microsoft.com/office/drawing/2014/main" id="{00000000-0008-0000-0100-0000C600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37</xdr:row>
      <xdr:rowOff>0</xdr:rowOff>
    </xdr:from>
    <xdr:ext cx="76200" cy="333375"/>
    <xdr:sp macro="" textlink="">
      <xdr:nvSpPr>
        <xdr:cNvPr id="201" name="Shape 8">
          <a:extLst>
            <a:ext uri="{FF2B5EF4-FFF2-40B4-BE49-F238E27FC236}">
              <a16:creationId xmlns:a16="http://schemas.microsoft.com/office/drawing/2014/main" id="{00000000-0008-0000-0100-0000C700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202" name="Shape 8">
          <a:extLst>
            <a:ext uri="{FF2B5EF4-FFF2-40B4-BE49-F238E27FC236}">
              <a16:creationId xmlns:a16="http://schemas.microsoft.com/office/drawing/2014/main" id="{00000000-0008-0000-0100-0000C800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203" name="Shape 8">
          <a:extLst>
            <a:ext uri="{FF2B5EF4-FFF2-40B4-BE49-F238E27FC236}">
              <a16:creationId xmlns:a16="http://schemas.microsoft.com/office/drawing/2014/main" id="{00000000-0008-0000-0100-0000C900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204" name="Shape 8">
          <a:extLst>
            <a:ext uri="{FF2B5EF4-FFF2-40B4-BE49-F238E27FC236}">
              <a16:creationId xmlns:a16="http://schemas.microsoft.com/office/drawing/2014/main" id="{00000000-0008-0000-0100-0000CA00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205" name="Shape 8">
          <a:extLs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37</xdr:row>
      <xdr:rowOff>0</xdr:rowOff>
    </xdr:from>
    <xdr:ext cx="76200" cy="333375"/>
    <xdr:sp macro="" textlink="">
      <xdr:nvSpPr>
        <xdr:cNvPr id="206" name="Shape 8">
          <a:extLst>
            <a:ext uri="{FF2B5EF4-FFF2-40B4-BE49-F238E27FC236}">
              <a16:creationId xmlns:a16="http://schemas.microsoft.com/office/drawing/2014/main" id="{00000000-0008-0000-0100-0000CC00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37</xdr:row>
      <xdr:rowOff>0</xdr:rowOff>
    </xdr:from>
    <xdr:ext cx="76200" cy="333375"/>
    <xdr:sp macro="" textlink="">
      <xdr:nvSpPr>
        <xdr:cNvPr id="207" name="Shape 8">
          <a:extLst>
            <a:ext uri="{FF2B5EF4-FFF2-40B4-BE49-F238E27FC236}">
              <a16:creationId xmlns:a16="http://schemas.microsoft.com/office/drawing/2014/main" id="{00000000-0008-0000-0100-0000CD00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208" name="Shape 8">
          <a:extLst>
            <a:ext uri="{FF2B5EF4-FFF2-40B4-BE49-F238E27FC236}">
              <a16:creationId xmlns:a16="http://schemas.microsoft.com/office/drawing/2014/main" id="{00000000-0008-0000-0100-0000CE00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209" name="Shape 8">
          <a:extLst>
            <a:ext uri="{FF2B5EF4-FFF2-40B4-BE49-F238E27FC236}">
              <a16:creationId xmlns:a16="http://schemas.microsoft.com/office/drawing/2014/main" id="{00000000-0008-0000-0100-0000CF00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210" name="Shape 8">
          <a:extLst>
            <a:ext uri="{FF2B5EF4-FFF2-40B4-BE49-F238E27FC236}">
              <a16:creationId xmlns:a16="http://schemas.microsoft.com/office/drawing/2014/main" id="{00000000-0008-0000-0100-0000D000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211" name="Shape 8">
          <a:extLst>
            <a:ext uri="{FF2B5EF4-FFF2-40B4-BE49-F238E27FC236}">
              <a16:creationId xmlns:a16="http://schemas.microsoft.com/office/drawing/2014/main" id="{00000000-0008-0000-0100-0000D100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37</xdr:row>
      <xdr:rowOff>0</xdr:rowOff>
    </xdr:from>
    <xdr:ext cx="76200" cy="333375"/>
    <xdr:sp macro="" textlink="">
      <xdr:nvSpPr>
        <xdr:cNvPr id="212" name="Shape 8">
          <a:extLst>
            <a:ext uri="{FF2B5EF4-FFF2-40B4-BE49-F238E27FC236}">
              <a16:creationId xmlns:a16="http://schemas.microsoft.com/office/drawing/2014/main" id="{00000000-0008-0000-0100-0000D200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37</xdr:row>
      <xdr:rowOff>0</xdr:rowOff>
    </xdr:from>
    <xdr:ext cx="76200" cy="333375"/>
    <xdr:sp macro="" textlink="">
      <xdr:nvSpPr>
        <xdr:cNvPr id="213" name="Shape 8">
          <a:extLst>
            <a:ext uri="{FF2B5EF4-FFF2-40B4-BE49-F238E27FC236}">
              <a16:creationId xmlns:a16="http://schemas.microsoft.com/office/drawing/2014/main" id="{00000000-0008-0000-0100-0000D300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214" name="Shape 8">
          <a:extLst>
            <a:ext uri="{FF2B5EF4-FFF2-40B4-BE49-F238E27FC236}">
              <a16:creationId xmlns:a16="http://schemas.microsoft.com/office/drawing/2014/main" id="{00000000-0008-0000-0100-0000D400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215" name="Shape 8">
          <a:extLst>
            <a:ext uri="{FF2B5EF4-FFF2-40B4-BE49-F238E27FC236}">
              <a16:creationId xmlns:a16="http://schemas.microsoft.com/office/drawing/2014/main" id="{00000000-0008-0000-0100-0000D500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216" name="Shape 8">
          <a:extLst>
            <a:ext uri="{FF2B5EF4-FFF2-40B4-BE49-F238E27FC236}">
              <a16:creationId xmlns:a16="http://schemas.microsoft.com/office/drawing/2014/main" id="{00000000-0008-0000-0100-0000D600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217" name="Shape 8">
          <a:extLst>
            <a:ext uri="{FF2B5EF4-FFF2-40B4-BE49-F238E27FC236}">
              <a16:creationId xmlns:a16="http://schemas.microsoft.com/office/drawing/2014/main" id="{00000000-0008-0000-0100-0000D700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37</xdr:row>
      <xdr:rowOff>0</xdr:rowOff>
    </xdr:from>
    <xdr:ext cx="76200" cy="333375"/>
    <xdr:sp macro="" textlink="">
      <xdr:nvSpPr>
        <xdr:cNvPr id="218" name="Shape 8">
          <a:extLst>
            <a:ext uri="{FF2B5EF4-FFF2-40B4-BE49-F238E27FC236}">
              <a16:creationId xmlns:a16="http://schemas.microsoft.com/office/drawing/2014/main" id="{00000000-0008-0000-0100-0000D800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37</xdr:row>
      <xdr:rowOff>0</xdr:rowOff>
    </xdr:from>
    <xdr:ext cx="76200" cy="333375"/>
    <xdr:sp macro="" textlink="">
      <xdr:nvSpPr>
        <xdr:cNvPr id="219" name="Shape 8">
          <a:extLst>
            <a:ext uri="{FF2B5EF4-FFF2-40B4-BE49-F238E27FC236}">
              <a16:creationId xmlns:a16="http://schemas.microsoft.com/office/drawing/2014/main" id="{00000000-0008-0000-0100-0000D900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220" name="Shape 8">
          <a:extLst>
            <a:ext uri="{FF2B5EF4-FFF2-40B4-BE49-F238E27FC236}">
              <a16:creationId xmlns:a16="http://schemas.microsoft.com/office/drawing/2014/main" id="{00000000-0008-0000-0100-0000DA00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221" name="Shape 8">
          <a:extLst>
            <a:ext uri="{FF2B5EF4-FFF2-40B4-BE49-F238E27FC236}">
              <a16:creationId xmlns:a16="http://schemas.microsoft.com/office/drawing/2014/main" id="{00000000-0008-0000-0100-0000DB00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222" name="Shape 8">
          <a:extLst>
            <a:ext uri="{FF2B5EF4-FFF2-40B4-BE49-F238E27FC236}">
              <a16:creationId xmlns:a16="http://schemas.microsoft.com/office/drawing/2014/main" id="{00000000-0008-0000-0100-0000DC00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223" name="Shape 8">
          <a:extLst>
            <a:ext uri="{FF2B5EF4-FFF2-40B4-BE49-F238E27FC236}">
              <a16:creationId xmlns:a16="http://schemas.microsoft.com/office/drawing/2014/main" id="{00000000-0008-0000-0100-0000DD00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37</xdr:row>
      <xdr:rowOff>0</xdr:rowOff>
    </xdr:from>
    <xdr:ext cx="76200" cy="333375"/>
    <xdr:sp macro="" textlink="">
      <xdr:nvSpPr>
        <xdr:cNvPr id="224" name="Shape 8">
          <a:extLst>
            <a:ext uri="{FF2B5EF4-FFF2-40B4-BE49-F238E27FC236}">
              <a16:creationId xmlns:a16="http://schemas.microsoft.com/office/drawing/2014/main" id="{00000000-0008-0000-0100-0000DE00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37</xdr:row>
      <xdr:rowOff>0</xdr:rowOff>
    </xdr:from>
    <xdr:ext cx="76200" cy="333375"/>
    <xdr:sp macro="" textlink="">
      <xdr:nvSpPr>
        <xdr:cNvPr id="225" name="Shape 8">
          <a:extLst>
            <a:ext uri="{FF2B5EF4-FFF2-40B4-BE49-F238E27FC236}">
              <a16:creationId xmlns:a16="http://schemas.microsoft.com/office/drawing/2014/main" id="{00000000-0008-0000-0100-0000DF00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226" name="Shape 8">
          <a:extLst>
            <a:ext uri="{FF2B5EF4-FFF2-40B4-BE49-F238E27FC236}">
              <a16:creationId xmlns:a16="http://schemas.microsoft.com/office/drawing/2014/main" id="{00000000-0008-0000-0100-0000E000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227" name="Shape 8">
          <a:extLst>
            <a:ext uri="{FF2B5EF4-FFF2-40B4-BE49-F238E27FC236}">
              <a16:creationId xmlns:a16="http://schemas.microsoft.com/office/drawing/2014/main" id="{00000000-0008-0000-0100-0000E100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228" name="Shape 8">
          <a:extLst>
            <a:ext uri="{FF2B5EF4-FFF2-40B4-BE49-F238E27FC236}">
              <a16:creationId xmlns:a16="http://schemas.microsoft.com/office/drawing/2014/main" id="{00000000-0008-0000-0100-0000E200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229" name="Shape 8">
          <a:extLst>
            <a:ext uri="{FF2B5EF4-FFF2-40B4-BE49-F238E27FC236}">
              <a16:creationId xmlns:a16="http://schemas.microsoft.com/office/drawing/2014/main" id="{00000000-0008-0000-0100-0000E300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37</xdr:row>
      <xdr:rowOff>0</xdr:rowOff>
    </xdr:from>
    <xdr:ext cx="76200" cy="333375"/>
    <xdr:sp macro="" textlink="">
      <xdr:nvSpPr>
        <xdr:cNvPr id="230" name="Shape 8">
          <a:extLst>
            <a:ext uri="{FF2B5EF4-FFF2-40B4-BE49-F238E27FC236}">
              <a16:creationId xmlns:a16="http://schemas.microsoft.com/office/drawing/2014/main" id="{00000000-0008-0000-0100-0000E400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37</xdr:row>
      <xdr:rowOff>0</xdr:rowOff>
    </xdr:from>
    <xdr:ext cx="76200" cy="333375"/>
    <xdr:sp macro="" textlink="">
      <xdr:nvSpPr>
        <xdr:cNvPr id="231" name="Shape 8">
          <a:extLst>
            <a:ext uri="{FF2B5EF4-FFF2-40B4-BE49-F238E27FC236}">
              <a16:creationId xmlns:a16="http://schemas.microsoft.com/office/drawing/2014/main" id="{00000000-0008-0000-0100-0000E500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232" name="Shape 8">
          <a:extLst>
            <a:ext uri="{FF2B5EF4-FFF2-40B4-BE49-F238E27FC236}">
              <a16:creationId xmlns:a16="http://schemas.microsoft.com/office/drawing/2014/main" id="{00000000-0008-0000-0100-0000E600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233" name="Shape 8">
          <a:extLst>
            <a:ext uri="{FF2B5EF4-FFF2-40B4-BE49-F238E27FC236}">
              <a16:creationId xmlns:a16="http://schemas.microsoft.com/office/drawing/2014/main" id="{00000000-0008-0000-0100-0000E700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234" name="Shape 8">
          <a:extLst>
            <a:ext uri="{FF2B5EF4-FFF2-40B4-BE49-F238E27FC236}">
              <a16:creationId xmlns:a16="http://schemas.microsoft.com/office/drawing/2014/main" id="{00000000-0008-0000-0100-0000E800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235" name="Shape 8">
          <a:extLst>
            <a:ext uri="{FF2B5EF4-FFF2-40B4-BE49-F238E27FC236}">
              <a16:creationId xmlns:a16="http://schemas.microsoft.com/office/drawing/2014/main" id="{00000000-0008-0000-0100-0000E900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37</xdr:row>
      <xdr:rowOff>0</xdr:rowOff>
    </xdr:from>
    <xdr:ext cx="76200" cy="333375"/>
    <xdr:sp macro="" textlink="">
      <xdr:nvSpPr>
        <xdr:cNvPr id="236" name="Shape 8">
          <a:extLst>
            <a:ext uri="{FF2B5EF4-FFF2-40B4-BE49-F238E27FC236}">
              <a16:creationId xmlns:a16="http://schemas.microsoft.com/office/drawing/2014/main" id="{00000000-0008-0000-0100-0000EA00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37</xdr:row>
      <xdr:rowOff>0</xdr:rowOff>
    </xdr:from>
    <xdr:ext cx="76200" cy="333375"/>
    <xdr:sp macro="" textlink="">
      <xdr:nvSpPr>
        <xdr:cNvPr id="237" name="Shape 8">
          <a:extLst>
            <a:ext uri="{FF2B5EF4-FFF2-40B4-BE49-F238E27FC236}">
              <a16:creationId xmlns:a16="http://schemas.microsoft.com/office/drawing/2014/main" id="{00000000-0008-0000-0100-0000EB00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238" name="Shape 8">
          <a:extLst>
            <a:ext uri="{FF2B5EF4-FFF2-40B4-BE49-F238E27FC236}">
              <a16:creationId xmlns:a16="http://schemas.microsoft.com/office/drawing/2014/main" id="{00000000-0008-0000-0100-0000EC00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239" name="Shape 8">
          <a:extLst>
            <a:ext uri="{FF2B5EF4-FFF2-40B4-BE49-F238E27FC236}">
              <a16:creationId xmlns:a16="http://schemas.microsoft.com/office/drawing/2014/main" id="{00000000-0008-0000-0100-0000ED00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240" name="Shape 8">
          <a:extLst>
            <a:ext uri="{FF2B5EF4-FFF2-40B4-BE49-F238E27FC236}">
              <a16:creationId xmlns:a16="http://schemas.microsoft.com/office/drawing/2014/main" id="{00000000-0008-0000-0100-0000EE00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241" name="Shape 8">
          <a:extLst>
            <a:ext uri="{FF2B5EF4-FFF2-40B4-BE49-F238E27FC236}">
              <a16:creationId xmlns:a16="http://schemas.microsoft.com/office/drawing/2014/main" id="{00000000-0008-0000-0100-0000EF00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37</xdr:row>
      <xdr:rowOff>0</xdr:rowOff>
    </xdr:from>
    <xdr:ext cx="76200" cy="333375"/>
    <xdr:sp macro="" textlink="">
      <xdr:nvSpPr>
        <xdr:cNvPr id="242" name="Shape 8">
          <a:extLst>
            <a:ext uri="{FF2B5EF4-FFF2-40B4-BE49-F238E27FC236}">
              <a16:creationId xmlns:a16="http://schemas.microsoft.com/office/drawing/2014/main" id="{00000000-0008-0000-0100-0000F000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37</xdr:row>
      <xdr:rowOff>0</xdr:rowOff>
    </xdr:from>
    <xdr:ext cx="76200" cy="333375"/>
    <xdr:sp macro="" textlink="">
      <xdr:nvSpPr>
        <xdr:cNvPr id="243" name="Shape 8">
          <a:extLst>
            <a:ext uri="{FF2B5EF4-FFF2-40B4-BE49-F238E27FC236}">
              <a16:creationId xmlns:a16="http://schemas.microsoft.com/office/drawing/2014/main" id="{00000000-0008-0000-0100-0000F100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244" name="Shape 8">
          <a:extLst>
            <a:ext uri="{FF2B5EF4-FFF2-40B4-BE49-F238E27FC236}">
              <a16:creationId xmlns:a16="http://schemas.microsoft.com/office/drawing/2014/main" id="{00000000-0008-0000-0100-0000F200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245" name="Shape 8">
          <a:extLst>
            <a:ext uri="{FF2B5EF4-FFF2-40B4-BE49-F238E27FC236}">
              <a16:creationId xmlns:a16="http://schemas.microsoft.com/office/drawing/2014/main" id="{00000000-0008-0000-0100-0000F300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246" name="Shape 8">
          <a:extLst>
            <a:ext uri="{FF2B5EF4-FFF2-40B4-BE49-F238E27FC236}">
              <a16:creationId xmlns:a16="http://schemas.microsoft.com/office/drawing/2014/main" id="{00000000-0008-0000-0100-0000F400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247" name="Shape 8">
          <a:extLst>
            <a:ext uri="{FF2B5EF4-FFF2-40B4-BE49-F238E27FC236}">
              <a16:creationId xmlns:a16="http://schemas.microsoft.com/office/drawing/2014/main" id="{00000000-0008-0000-0100-0000F500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37</xdr:row>
      <xdr:rowOff>0</xdr:rowOff>
    </xdr:from>
    <xdr:ext cx="76200" cy="333375"/>
    <xdr:sp macro="" textlink="">
      <xdr:nvSpPr>
        <xdr:cNvPr id="248" name="Shape 8">
          <a:extLst>
            <a:ext uri="{FF2B5EF4-FFF2-40B4-BE49-F238E27FC236}">
              <a16:creationId xmlns:a16="http://schemas.microsoft.com/office/drawing/2014/main" id="{00000000-0008-0000-0100-0000F600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37</xdr:row>
      <xdr:rowOff>0</xdr:rowOff>
    </xdr:from>
    <xdr:ext cx="76200" cy="333375"/>
    <xdr:sp macro="" textlink="">
      <xdr:nvSpPr>
        <xdr:cNvPr id="249" name="Shape 8">
          <a:extLst>
            <a:ext uri="{FF2B5EF4-FFF2-40B4-BE49-F238E27FC236}">
              <a16:creationId xmlns:a16="http://schemas.microsoft.com/office/drawing/2014/main" id="{00000000-0008-0000-0100-0000F700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250" name="Shape 8">
          <a:extLst>
            <a:ext uri="{FF2B5EF4-FFF2-40B4-BE49-F238E27FC236}">
              <a16:creationId xmlns:a16="http://schemas.microsoft.com/office/drawing/2014/main" id="{00000000-0008-0000-0100-0000F800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251" name="Shape 8">
          <a:extLst>
            <a:ext uri="{FF2B5EF4-FFF2-40B4-BE49-F238E27FC236}">
              <a16:creationId xmlns:a16="http://schemas.microsoft.com/office/drawing/2014/main" id="{00000000-0008-0000-0100-0000F900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252" name="Shape 8">
          <a:extLst>
            <a:ext uri="{FF2B5EF4-FFF2-40B4-BE49-F238E27FC236}">
              <a16:creationId xmlns:a16="http://schemas.microsoft.com/office/drawing/2014/main" id="{00000000-0008-0000-0100-0000FA00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253" name="Shape 8">
          <a:extLst>
            <a:ext uri="{FF2B5EF4-FFF2-40B4-BE49-F238E27FC236}">
              <a16:creationId xmlns:a16="http://schemas.microsoft.com/office/drawing/2014/main" id="{00000000-0008-0000-0100-0000FB00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37</xdr:row>
      <xdr:rowOff>0</xdr:rowOff>
    </xdr:from>
    <xdr:ext cx="76200" cy="333375"/>
    <xdr:sp macro="" textlink="">
      <xdr:nvSpPr>
        <xdr:cNvPr id="254" name="Shape 8">
          <a:extLst>
            <a:ext uri="{FF2B5EF4-FFF2-40B4-BE49-F238E27FC236}">
              <a16:creationId xmlns:a16="http://schemas.microsoft.com/office/drawing/2014/main" id="{00000000-0008-0000-0100-0000FC00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37</xdr:row>
      <xdr:rowOff>0</xdr:rowOff>
    </xdr:from>
    <xdr:ext cx="76200" cy="333375"/>
    <xdr:sp macro="" textlink="">
      <xdr:nvSpPr>
        <xdr:cNvPr id="255" name="Shape 8">
          <a:extLst>
            <a:ext uri="{FF2B5EF4-FFF2-40B4-BE49-F238E27FC236}">
              <a16:creationId xmlns:a16="http://schemas.microsoft.com/office/drawing/2014/main" id="{00000000-0008-0000-0100-0000FD00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256" name="Shape 8">
          <a:extLst>
            <a:ext uri="{FF2B5EF4-FFF2-40B4-BE49-F238E27FC236}">
              <a16:creationId xmlns:a16="http://schemas.microsoft.com/office/drawing/2014/main" id="{00000000-0008-0000-0100-0000FE00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257" name="Shape 8">
          <a:extLst>
            <a:ext uri="{FF2B5EF4-FFF2-40B4-BE49-F238E27FC236}">
              <a16:creationId xmlns:a16="http://schemas.microsoft.com/office/drawing/2014/main" id="{00000000-0008-0000-0100-0000FF00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258" name="Shape 8">
          <a:extLst>
            <a:ext uri="{FF2B5EF4-FFF2-40B4-BE49-F238E27FC236}">
              <a16:creationId xmlns:a16="http://schemas.microsoft.com/office/drawing/2014/main" id="{00000000-0008-0000-0100-00000001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259" name="Shape 8">
          <a:extLst>
            <a:ext uri="{FF2B5EF4-FFF2-40B4-BE49-F238E27FC236}">
              <a16:creationId xmlns:a16="http://schemas.microsoft.com/office/drawing/2014/main" id="{00000000-0008-0000-0100-00000101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37</xdr:row>
      <xdr:rowOff>0</xdr:rowOff>
    </xdr:from>
    <xdr:ext cx="76200" cy="333375"/>
    <xdr:sp macro="" textlink="">
      <xdr:nvSpPr>
        <xdr:cNvPr id="260" name="Shape 8">
          <a:extLst>
            <a:ext uri="{FF2B5EF4-FFF2-40B4-BE49-F238E27FC236}">
              <a16:creationId xmlns:a16="http://schemas.microsoft.com/office/drawing/2014/main" id="{00000000-0008-0000-0100-00000201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37</xdr:row>
      <xdr:rowOff>0</xdr:rowOff>
    </xdr:from>
    <xdr:ext cx="76200" cy="333375"/>
    <xdr:sp macro="" textlink="">
      <xdr:nvSpPr>
        <xdr:cNvPr id="261" name="Shape 8">
          <a:extLst>
            <a:ext uri="{FF2B5EF4-FFF2-40B4-BE49-F238E27FC236}">
              <a16:creationId xmlns:a16="http://schemas.microsoft.com/office/drawing/2014/main" id="{00000000-0008-0000-0100-00000301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262" name="Shape 8">
          <a:extLst>
            <a:ext uri="{FF2B5EF4-FFF2-40B4-BE49-F238E27FC236}">
              <a16:creationId xmlns:a16="http://schemas.microsoft.com/office/drawing/2014/main" id="{00000000-0008-0000-0100-00000401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263" name="Shape 8">
          <a:extLst>
            <a:ext uri="{FF2B5EF4-FFF2-40B4-BE49-F238E27FC236}">
              <a16:creationId xmlns:a16="http://schemas.microsoft.com/office/drawing/2014/main" id="{00000000-0008-0000-0100-00000501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264" name="Shape 8">
          <a:extLst>
            <a:ext uri="{FF2B5EF4-FFF2-40B4-BE49-F238E27FC236}">
              <a16:creationId xmlns:a16="http://schemas.microsoft.com/office/drawing/2014/main" id="{00000000-0008-0000-0100-00000601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265" name="Shape 8">
          <a:extLst>
            <a:ext uri="{FF2B5EF4-FFF2-40B4-BE49-F238E27FC236}">
              <a16:creationId xmlns:a16="http://schemas.microsoft.com/office/drawing/2014/main" id="{00000000-0008-0000-0100-00000701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37</xdr:row>
      <xdr:rowOff>0</xdr:rowOff>
    </xdr:from>
    <xdr:ext cx="76200" cy="333375"/>
    <xdr:sp macro="" textlink="">
      <xdr:nvSpPr>
        <xdr:cNvPr id="266" name="Shape 8">
          <a:extLst>
            <a:ext uri="{FF2B5EF4-FFF2-40B4-BE49-F238E27FC236}">
              <a16:creationId xmlns:a16="http://schemas.microsoft.com/office/drawing/2014/main" id="{00000000-0008-0000-0100-00000801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37</xdr:row>
      <xdr:rowOff>0</xdr:rowOff>
    </xdr:from>
    <xdr:ext cx="76200" cy="333375"/>
    <xdr:sp macro="" textlink="">
      <xdr:nvSpPr>
        <xdr:cNvPr id="267" name="Shape 8">
          <a:extLst>
            <a:ext uri="{FF2B5EF4-FFF2-40B4-BE49-F238E27FC236}">
              <a16:creationId xmlns:a16="http://schemas.microsoft.com/office/drawing/2014/main" id="{00000000-0008-0000-0100-00000901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268" name="Shape 8">
          <a:extLst>
            <a:ext uri="{FF2B5EF4-FFF2-40B4-BE49-F238E27FC236}">
              <a16:creationId xmlns:a16="http://schemas.microsoft.com/office/drawing/2014/main" id="{00000000-0008-0000-0100-00000A01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269" name="Shape 8">
          <a:extLst>
            <a:ext uri="{FF2B5EF4-FFF2-40B4-BE49-F238E27FC236}">
              <a16:creationId xmlns:a16="http://schemas.microsoft.com/office/drawing/2014/main" id="{00000000-0008-0000-0100-00000B01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270" name="Shape 8">
          <a:extLst>
            <a:ext uri="{FF2B5EF4-FFF2-40B4-BE49-F238E27FC236}">
              <a16:creationId xmlns:a16="http://schemas.microsoft.com/office/drawing/2014/main" id="{00000000-0008-0000-0100-00000C01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271" name="Shape 8">
          <a:extLst>
            <a:ext uri="{FF2B5EF4-FFF2-40B4-BE49-F238E27FC236}">
              <a16:creationId xmlns:a16="http://schemas.microsoft.com/office/drawing/2014/main" id="{00000000-0008-0000-0100-00000D01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37</xdr:row>
      <xdr:rowOff>0</xdr:rowOff>
    </xdr:from>
    <xdr:ext cx="76200" cy="333375"/>
    <xdr:sp macro="" textlink="">
      <xdr:nvSpPr>
        <xdr:cNvPr id="272" name="Shape 8">
          <a:extLst>
            <a:ext uri="{FF2B5EF4-FFF2-40B4-BE49-F238E27FC236}">
              <a16:creationId xmlns:a16="http://schemas.microsoft.com/office/drawing/2014/main" id="{00000000-0008-0000-0100-00000E01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37</xdr:row>
      <xdr:rowOff>0</xdr:rowOff>
    </xdr:from>
    <xdr:ext cx="76200" cy="333375"/>
    <xdr:sp macro="" textlink="">
      <xdr:nvSpPr>
        <xdr:cNvPr id="273" name="Shape 8">
          <a:extLst>
            <a:ext uri="{FF2B5EF4-FFF2-40B4-BE49-F238E27FC236}">
              <a16:creationId xmlns:a16="http://schemas.microsoft.com/office/drawing/2014/main" id="{00000000-0008-0000-0100-00000F01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274" name="Shape 8">
          <a:extLst>
            <a:ext uri="{FF2B5EF4-FFF2-40B4-BE49-F238E27FC236}">
              <a16:creationId xmlns:a16="http://schemas.microsoft.com/office/drawing/2014/main" id="{00000000-0008-0000-0100-00001001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275" name="Shape 8">
          <a:extLst>
            <a:ext uri="{FF2B5EF4-FFF2-40B4-BE49-F238E27FC236}">
              <a16:creationId xmlns:a16="http://schemas.microsoft.com/office/drawing/2014/main" id="{00000000-0008-0000-0100-00001101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276" name="Shape 8">
          <a:extLst>
            <a:ext uri="{FF2B5EF4-FFF2-40B4-BE49-F238E27FC236}">
              <a16:creationId xmlns:a16="http://schemas.microsoft.com/office/drawing/2014/main" id="{00000000-0008-0000-0100-00001201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277" name="Shape 8">
          <a:extLst>
            <a:ext uri="{FF2B5EF4-FFF2-40B4-BE49-F238E27FC236}">
              <a16:creationId xmlns:a16="http://schemas.microsoft.com/office/drawing/2014/main" id="{00000000-0008-0000-0100-00001301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37</xdr:row>
      <xdr:rowOff>0</xdr:rowOff>
    </xdr:from>
    <xdr:ext cx="76200" cy="333375"/>
    <xdr:sp macro="" textlink="">
      <xdr:nvSpPr>
        <xdr:cNvPr id="278" name="Shape 8">
          <a:extLst>
            <a:ext uri="{FF2B5EF4-FFF2-40B4-BE49-F238E27FC236}">
              <a16:creationId xmlns:a16="http://schemas.microsoft.com/office/drawing/2014/main" id="{00000000-0008-0000-0100-00001401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37</xdr:row>
      <xdr:rowOff>0</xdr:rowOff>
    </xdr:from>
    <xdr:ext cx="76200" cy="333375"/>
    <xdr:sp macro="" textlink="">
      <xdr:nvSpPr>
        <xdr:cNvPr id="279" name="Shape 8">
          <a:extLst>
            <a:ext uri="{FF2B5EF4-FFF2-40B4-BE49-F238E27FC236}">
              <a16:creationId xmlns:a16="http://schemas.microsoft.com/office/drawing/2014/main" id="{00000000-0008-0000-0100-00001501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280" name="Shape 8">
          <a:extLst>
            <a:ext uri="{FF2B5EF4-FFF2-40B4-BE49-F238E27FC236}">
              <a16:creationId xmlns:a16="http://schemas.microsoft.com/office/drawing/2014/main" id="{00000000-0008-0000-0100-00001601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281" name="Shape 8">
          <a:extLst>
            <a:ext uri="{FF2B5EF4-FFF2-40B4-BE49-F238E27FC236}">
              <a16:creationId xmlns:a16="http://schemas.microsoft.com/office/drawing/2014/main" id="{00000000-0008-0000-0100-00001701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282" name="Shape 8">
          <a:extLst>
            <a:ext uri="{FF2B5EF4-FFF2-40B4-BE49-F238E27FC236}">
              <a16:creationId xmlns:a16="http://schemas.microsoft.com/office/drawing/2014/main" id="{00000000-0008-0000-0100-00001801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283" name="Shape 8">
          <a:extLst>
            <a:ext uri="{FF2B5EF4-FFF2-40B4-BE49-F238E27FC236}">
              <a16:creationId xmlns:a16="http://schemas.microsoft.com/office/drawing/2014/main" id="{00000000-0008-0000-0100-00001901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37</xdr:row>
      <xdr:rowOff>0</xdr:rowOff>
    </xdr:from>
    <xdr:ext cx="76200" cy="333375"/>
    <xdr:sp macro="" textlink="">
      <xdr:nvSpPr>
        <xdr:cNvPr id="284" name="Shape 8">
          <a:extLst>
            <a:ext uri="{FF2B5EF4-FFF2-40B4-BE49-F238E27FC236}">
              <a16:creationId xmlns:a16="http://schemas.microsoft.com/office/drawing/2014/main" id="{00000000-0008-0000-0100-00001A01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37</xdr:row>
      <xdr:rowOff>0</xdr:rowOff>
    </xdr:from>
    <xdr:ext cx="76200" cy="333375"/>
    <xdr:sp macro="" textlink="">
      <xdr:nvSpPr>
        <xdr:cNvPr id="285" name="Shape 8">
          <a:extLst>
            <a:ext uri="{FF2B5EF4-FFF2-40B4-BE49-F238E27FC236}">
              <a16:creationId xmlns:a16="http://schemas.microsoft.com/office/drawing/2014/main" id="{00000000-0008-0000-0100-00001B01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286" name="Shape 8">
          <a:extLst>
            <a:ext uri="{FF2B5EF4-FFF2-40B4-BE49-F238E27FC236}">
              <a16:creationId xmlns:a16="http://schemas.microsoft.com/office/drawing/2014/main" id="{00000000-0008-0000-0100-00001C01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287" name="Shape 8">
          <a:extLst>
            <a:ext uri="{FF2B5EF4-FFF2-40B4-BE49-F238E27FC236}">
              <a16:creationId xmlns:a16="http://schemas.microsoft.com/office/drawing/2014/main" id="{00000000-0008-0000-0100-00001D01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37</xdr:row>
      <xdr:rowOff>0</xdr:rowOff>
    </xdr:from>
    <xdr:ext cx="76200" cy="333375"/>
    <xdr:sp macro="" textlink="">
      <xdr:nvSpPr>
        <xdr:cNvPr id="288" name="Shape 8">
          <a:extLst>
            <a:ext uri="{FF2B5EF4-FFF2-40B4-BE49-F238E27FC236}">
              <a16:creationId xmlns:a16="http://schemas.microsoft.com/office/drawing/2014/main" id="{00000000-0008-0000-0100-00001E01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37</xdr:row>
      <xdr:rowOff>0</xdr:rowOff>
    </xdr:from>
    <xdr:ext cx="76200" cy="333375"/>
    <xdr:sp macro="" textlink="">
      <xdr:nvSpPr>
        <xdr:cNvPr id="289" name="Shape 8">
          <a:extLst>
            <a:ext uri="{FF2B5EF4-FFF2-40B4-BE49-F238E27FC236}">
              <a16:creationId xmlns:a16="http://schemas.microsoft.com/office/drawing/2014/main" id="{00000000-0008-0000-0100-00001F01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504825"/>
    <xdr:sp macro="" textlink="">
      <xdr:nvSpPr>
        <xdr:cNvPr id="290" name="Shape 7">
          <a:extLst>
            <a:ext uri="{FF2B5EF4-FFF2-40B4-BE49-F238E27FC236}">
              <a16:creationId xmlns:a16="http://schemas.microsoft.com/office/drawing/2014/main" id="{00000000-0008-0000-0100-00002001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504825"/>
    <xdr:sp macro="" textlink="">
      <xdr:nvSpPr>
        <xdr:cNvPr id="291" name="Shape 7">
          <a:extLst>
            <a:ext uri="{FF2B5EF4-FFF2-40B4-BE49-F238E27FC236}">
              <a16:creationId xmlns:a16="http://schemas.microsoft.com/office/drawing/2014/main" id="{00000000-0008-0000-0100-00002101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504825"/>
    <xdr:sp macro="" textlink="">
      <xdr:nvSpPr>
        <xdr:cNvPr id="292" name="Shape 7">
          <a:extLst>
            <a:ext uri="{FF2B5EF4-FFF2-40B4-BE49-F238E27FC236}">
              <a16:creationId xmlns:a16="http://schemas.microsoft.com/office/drawing/2014/main" id="{00000000-0008-0000-0100-00002201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504825"/>
    <xdr:sp macro="" textlink="">
      <xdr:nvSpPr>
        <xdr:cNvPr id="293" name="Shape 7">
          <a:extLst>
            <a:ext uri="{FF2B5EF4-FFF2-40B4-BE49-F238E27FC236}">
              <a16:creationId xmlns:a16="http://schemas.microsoft.com/office/drawing/2014/main" id="{00000000-0008-0000-0100-00002301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37</xdr:row>
      <xdr:rowOff>0</xdr:rowOff>
    </xdr:from>
    <xdr:ext cx="76200" cy="504825"/>
    <xdr:sp macro="" textlink="">
      <xdr:nvSpPr>
        <xdr:cNvPr id="294" name="Shape 7">
          <a:extLst>
            <a:ext uri="{FF2B5EF4-FFF2-40B4-BE49-F238E27FC236}">
              <a16:creationId xmlns:a16="http://schemas.microsoft.com/office/drawing/2014/main" id="{00000000-0008-0000-0100-00002401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37</xdr:row>
      <xdr:rowOff>0</xdr:rowOff>
    </xdr:from>
    <xdr:ext cx="76200" cy="504825"/>
    <xdr:sp macro="" textlink="">
      <xdr:nvSpPr>
        <xdr:cNvPr id="295" name="Shape 7">
          <a:extLst>
            <a:ext uri="{FF2B5EF4-FFF2-40B4-BE49-F238E27FC236}">
              <a16:creationId xmlns:a16="http://schemas.microsoft.com/office/drawing/2014/main" id="{00000000-0008-0000-0100-00002501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504825"/>
    <xdr:sp macro="" textlink="">
      <xdr:nvSpPr>
        <xdr:cNvPr id="296" name="Shape 7">
          <a:extLst>
            <a:ext uri="{FF2B5EF4-FFF2-40B4-BE49-F238E27FC236}">
              <a16:creationId xmlns:a16="http://schemas.microsoft.com/office/drawing/2014/main" id="{00000000-0008-0000-0100-00002601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504825"/>
    <xdr:sp macro="" textlink="">
      <xdr:nvSpPr>
        <xdr:cNvPr id="297" name="Shape 7">
          <a:extLst>
            <a:ext uri="{FF2B5EF4-FFF2-40B4-BE49-F238E27FC236}">
              <a16:creationId xmlns:a16="http://schemas.microsoft.com/office/drawing/2014/main" id="{00000000-0008-0000-0100-00002701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504825"/>
    <xdr:sp macro="" textlink="">
      <xdr:nvSpPr>
        <xdr:cNvPr id="298" name="Shape 7">
          <a:extLst>
            <a:ext uri="{FF2B5EF4-FFF2-40B4-BE49-F238E27FC236}">
              <a16:creationId xmlns:a16="http://schemas.microsoft.com/office/drawing/2014/main" id="{00000000-0008-0000-0100-00002801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504825"/>
    <xdr:sp macro="" textlink="">
      <xdr:nvSpPr>
        <xdr:cNvPr id="299" name="Shape 7">
          <a:extLst>
            <a:ext uri="{FF2B5EF4-FFF2-40B4-BE49-F238E27FC236}">
              <a16:creationId xmlns:a16="http://schemas.microsoft.com/office/drawing/2014/main" id="{00000000-0008-0000-0100-00002901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37</xdr:row>
      <xdr:rowOff>0</xdr:rowOff>
    </xdr:from>
    <xdr:ext cx="76200" cy="504825"/>
    <xdr:sp macro="" textlink="">
      <xdr:nvSpPr>
        <xdr:cNvPr id="300" name="Shape 7">
          <a:extLst>
            <a:ext uri="{FF2B5EF4-FFF2-40B4-BE49-F238E27FC236}">
              <a16:creationId xmlns:a16="http://schemas.microsoft.com/office/drawing/2014/main" id="{00000000-0008-0000-0100-00002A01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37</xdr:row>
      <xdr:rowOff>0</xdr:rowOff>
    </xdr:from>
    <xdr:ext cx="76200" cy="504825"/>
    <xdr:sp macro="" textlink="">
      <xdr:nvSpPr>
        <xdr:cNvPr id="301" name="Shape 7">
          <a:extLst>
            <a:ext uri="{FF2B5EF4-FFF2-40B4-BE49-F238E27FC236}">
              <a16:creationId xmlns:a16="http://schemas.microsoft.com/office/drawing/2014/main" id="{00000000-0008-0000-0100-00002B01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504825"/>
    <xdr:sp macro="" textlink="">
      <xdr:nvSpPr>
        <xdr:cNvPr id="302" name="Shape 7">
          <a:extLst>
            <a:ext uri="{FF2B5EF4-FFF2-40B4-BE49-F238E27FC236}">
              <a16:creationId xmlns:a16="http://schemas.microsoft.com/office/drawing/2014/main" id="{00000000-0008-0000-0100-00002C01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504825"/>
    <xdr:sp macro="" textlink="">
      <xdr:nvSpPr>
        <xdr:cNvPr id="303" name="Shape 7">
          <a:extLst>
            <a:ext uri="{FF2B5EF4-FFF2-40B4-BE49-F238E27FC236}">
              <a16:creationId xmlns:a16="http://schemas.microsoft.com/office/drawing/2014/main" id="{00000000-0008-0000-0100-00002D01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504825"/>
    <xdr:sp macro="" textlink="">
      <xdr:nvSpPr>
        <xdr:cNvPr id="304" name="Shape 7">
          <a:extLst>
            <a:ext uri="{FF2B5EF4-FFF2-40B4-BE49-F238E27FC236}">
              <a16:creationId xmlns:a16="http://schemas.microsoft.com/office/drawing/2014/main" id="{00000000-0008-0000-0100-00002E01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504825"/>
    <xdr:sp macro="" textlink="">
      <xdr:nvSpPr>
        <xdr:cNvPr id="305" name="Shape 7">
          <a:extLst>
            <a:ext uri="{FF2B5EF4-FFF2-40B4-BE49-F238E27FC236}">
              <a16:creationId xmlns:a16="http://schemas.microsoft.com/office/drawing/2014/main" id="{00000000-0008-0000-0100-00002F01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37</xdr:row>
      <xdr:rowOff>0</xdr:rowOff>
    </xdr:from>
    <xdr:ext cx="76200" cy="504825"/>
    <xdr:sp macro="" textlink="">
      <xdr:nvSpPr>
        <xdr:cNvPr id="306" name="Shape 7">
          <a:extLst>
            <a:ext uri="{FF2B5EF4-FFF2-40B4-BE49-F238E27FC236}">
              <a16:creationId xmlns:a16="http://schemas.microsoft.com/office/drawing/2014/main" id="{00000000-0008-0000-0100-00003001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37</xdr:row>
      <xdr:rowOff>0</xdr:rowOff>
    </xdr:from>
    <xdr:ext cx="76200" cy="504825"/>
    <xdr:sp macro="" textlink="">
      <xdr:nvSpPr>
        <xdr:cNvPr id="307" name="Shape 7">
          <a:extLst>
            <a:ext uri="{FF2B5EF4-FFF2-40B4-BE49-F238E27FC236}">
              <a16:creationId xmlns:a16="http://schemas.microsoft.com/office/drawing/2014/main" id="{00000000-0008-0000-0100-00003101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504825"/>
    <xdr:sp macro="" textlink="">
      <xdr:nvSpPr>
        <xdr:cNvPr id="308" name="Shape 7">
          <a:extLst>
            <a:ext uri="{FF2B5EF4-FFF2-40B4-BE49-F238E27FC236}">
              <a16:creationId xmlns:a16="http://schemas.microsoft.com/office/drawing/2014/main" id="{00000000-0008-0000-0100-00003201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504825"/>
    <xdr:sp macro="" textlink="">
      <xdr:nvSpPr>
        <xdr:cNvPr id="309" name="Shape 7">
          <a:extLst>
            <a:ext uri="{FF2B5EF4-FFF2-40B4-BE49-F238E27FC236}">
              <a16:creationId xmlns:a16="http://schemas.microsoft.com/office/drawing/2014/main" id="{00000000-0008-0000-0100-00003301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504825"/>
    <xdr:sp macro="" textlink="">
      <xdr:nvSpPr>
        <xdr:cNvPr id="310" name="Shape 7">
          <a:extLst>
            <a:ext uri="{FF2B5EF4-FFF2-40B4-BE49-F238E27FC236}">
              <a16:creationId xmlns:a16="http://schemas.microsoft.com/office/drawing/2014/main" id="{00000000-0008-0000-0100-00003401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504825"/>
    <xdr:sp macro="" textlink="">
      <xdr:nvSpPr>
        <xdr:cNvPr id="311" name="Shape 7">
          <a:extLst>
            <a:ext uri="{FF2B5EF4-FFF2-40B4-BE49-F238E27FC236}">
              <a16:creationId xmlns:a16="http://schemas.microsoft.com/office/drawing/2014/main" id="{00000000-0008-0000-0100-00003501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37</xdr:row>
      <xdr:rowOff>0</xdr:rowOff>
    </xdr:from>
    <xdr:ext cx="76200" cy="504825"/>
    <xdr:sp macro="" textlink="">
      <xdr:nvSpPr>
        <xdr:cNvPr id="312" name="Shape 7">
          <a:extLst>
            <a:ext uri="{FF2B5EF4-FFF2-40B4-BE49-F238E27FC236}">
              <a16:creationId xmlns:a16="http://schemas.microsoft.com/office/drawing/2014/main" id="{00000000-0008-0000-0100-00003601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37</xdr:row>
      <xdr:rowOff>0</xdr:rowOff>
    </xdr:from>
    <xdr:ext cx="76200" cy="504825"/>
    <xdr:sp macro="" textlink="">
      <xdr:nvSpPr>
        <xdr:cNvPr id="313" name="Shape 7">
          <a:extLst>
            <a:ext uri="{FF2B5EF4-FFF2-40B4-BE49-F238E27FC236}">
              <a16:creationId xmlns:a16="http://schemas.microsoft.com/office/drawing/2014/main" id="{00000000-0008-0000-0100-00003701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314" name="Shape 8">
          <a:extLst>
            <a:ext uri="{FF2B5EF4-FFF2-40B4-BE49-F238E27FC236}">
              <a16:creationId xmlns:a16="http://schemas.microsoft.com/office/drawing/2014/main" id="{00000000-0008-0000-0100-00003801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315" name="Shape 8">
          <a:extLst>
            <a:ext uri="{FF2B5EF4-FFF2-40B4-BE49-F238E27FC236}">
              <a16:creationId xmlns:a16="http://schemas.microsoft.com/office/drawing/2014/main" id="{00000000-0008-0000-0100-00003901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316" name="Shape 8">
          <a:extLst>
            <a:ext uri="{FF2B5EF4-FFF2-40B4-BE49-F238E27FC236}">
              <a16:creationId xmlns:a16="http://schemas.microsoft.com/office/drawing/2014/main" id="{00000000-0008-0000-0100-00003A01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317" name="Shape 8">
          <a:extLst>
            <a:ext uri="{FF2B5EF4-FFF2-40B4-BE49-F238E27FC236}">
              <a16:creationId xmlns:a16="http://schemas.microsoft.com/office/drawing/2014/main" id="{00000000-0008-0000-0100-00003B01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37</xdr:row>
      <xdr:rowOff>0</xdr:rowOff>
    </xdr:from>
    <xdr:ext cx="76200" cy="333375"/>
    <xdr:sp macro="" textlink="">
      <xdr:nvSpPr>
        <xdr:cNvPr id="318" name="Shape 8">
          <a:extLst>
            <a:ext uri="{FF2B5EF4-FFF2-40B4-BE49-F238E27FC236}">
              <a16:creationId xmlns:a16="http://schemas.microsoft.com/office/drawing/2014/main" id="{00000000-0008-0000-0100-00003C01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37</xdr:row>
      <xdr:rowOff>0</xdr:rowOff>
    </xdr:from>
    <xdr:ext cx="76200" cy="333375"/>
    <xdr:sp macro="" textlink="">
      <xdr:nvSpPr>
        <xdr:cNvPr id="319" name="Shape 8">
          <a:extLst>
            <a:ext uri="{FF2B5EF4-FFF2-40B4-BE49-F238E27FC236}">
              <a16:creationId xmlns:a16="http://schemas.microsoft.com/office/drawing/2014/main" id="{00000000-0008-0000-0100-00003D01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320" name="Shape 8">
          <a:extLst>
            <a:ext uri="{FF2B5EF4-FFF2-40B4-BE49-F238E27FC236}">
              <a16:creationId xmlns:a16="http://schemas.microsoft.com/office/drawing/2014/main" id="{00000000-0008-0000-0100-00003E01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321" name="Shape 8">
          <a:extLst>
            <a:ext uri="{FF2B5EF4-FFF2-40B4-BE49-F238E27FC236}">
              <a16:creationId xmlns:a16="http://schemas.microsoft.com/office/drawing/2014/main" id="{00000000-0008-0000-0100-00003F01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322" name="Shape 8">
          <a:extLst>
            <a:ext uri="{FF2B5EF4-FFF2-40B4-BE49-F238E27FC236}">
              <a16:creationId xmlns:a16="http://schemas.microsoft.com/office/drawing/2014/main" id="{00000000-0008-0000-0100-00004001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323" name="Shape 8">
          <a:extLst>
            <a:ext uri="{FF2B5EF4-FFF2-40B4-BE49-F238E27FC236}">
              <a16:creationId xmlns:a16="http://schemas.microsoft.com/office/drawing/2014/main" id="{00000000-0008-0000-0100-00004101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37</xdr:row>
      <xdr:rowOff>0</xdr:rowOff>
    </xdr:from>
    <xdr:ext cx="76200" cy="333375"/>
    <xdr:sp macro="" textlink="">
      <xdr:nvSpPr>
        <xdr:cNvPr id="324" name="Shape 8">
          <a:extLst>
            <a:ext uri="{FF2B5EF4-FFF2-40B4-BE49-F238E27FC236}">
              <a16:creationId xmlns:a16="http://schemas.microsoft.com/office/drawing/2014/main" id="{00000000-0008-0000-0100-00004201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37</xdr:row>
      <xdr:rowOff>0</xdr:rowOff>
    </xdr:from>
    <xdr:ext cx="76200" cy="333375"/>
    <xdr:sp macro="" textlink="">
      <xdr:nvSpPr>
        <xdr:cNvPr id="325" name="Shape 8">
          <a:extLst>
            <a:ext uri="{FF2B5EF4-FFF2-40B4-BE49-F238E27FC236}">
              <a16:creationId xmlns:a16="http://schemas.microsoft.com/office/drawing/2014/main" id="{00000000-0008-0000-0100-00004301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326" name="Shape 8">
          <a:extLst>
            <a:ext uri="{FF2B5EF4-FFF2-40B4-BE49-F238E27FC236}">
              <a16:creationId xmlns:a16="http://schemas.microsoft.com/office/drawing/2014/main" id="{00000000-0008-0000-0100-00004401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327" name="Shape 8">
          <a:extLst>
            <a:ext uri="{FF2B5EF4-FFF2-40B4-BE49-F238E27FC236}">
              <a16:creationId xmlns:a16="http://schemas.microsoft.com/office/drawing/2014/main" id="{00000000-0008-0000-0100-00004501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328" name="Shape 8">
          <a:extLst>
            <a:ext uri="{FF2B5EF4-FFF2-40B4-BE49-F238E27FC236}">
              <a16:creationId xmlns:a16="http://schemas.microsoft.com/office/drawing/2014/main" id="{00000000-0008-0000-0100-00004601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329" name="Shape 8">
          <a:extLst>
            <a:ext uri="{FF2B5EF4-FFF2-40B4-BE49-F238E27FC236}">
              <a16:creationId xmlns:a16="http://schemas.microsoft.com/office/drawing/2014/main" id="{00000000-0008-0000-0100-00004701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37</xdr:row>
      <xdr:rowOff>0</xdr:rowOff>
    </xdr:from>
    <xdr:ext cx="76200" cy="333375"/>
    <xdr:sp macro="" textlink="">
      <xdr:nvSpPr>
        <xdr:cNvPr id="330" name="Shape 8">
          <a:extLst>
            <a:ext uri="{FF2B5EF4-FFF2-40B4-BE49-F238E27FC236}">
              <a16:creationId xmlns:a16="http://schemas.microsoft.com/office/drawing/2014/main" id="{00000000-0008-0000-0100-00004801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37</xdr:row>
      <xdr:rowOff>0</xdr:rowOff>
    </xdr:from>
    <xdr:ext cx="76200" cy="333375"/>
    <xdr:sp macro="" textlink="">
      <xdr:nvSpPr>
        <xdr:cNvPr id="331" name="Shape 8">
          <a:extLst>
            <a:ext uri="{FF2B5EF4-FFF2-40B4-BE49-F238E27FC236}">
              <a16:creationId xmlns:a16="http://schemas.microsoft.com/office/drawing/2014/main" id="{00000000-0008-0000-0100-00004901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332" name="Shape 8">
          <a:extLst>
            <a:ext uri="{FF2B5EF4-FFF2-40B4-BE49-F238E27FC236}">
              <a16:creationId xmlns:a16="http://schemas.microsoft.com/office/drawing/2014/main" id="{00000000-0008-0000-0100-00004A01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333" name="Shape 8">
          <a:extLst>
            <a:ext uri="{FF2B5EF4-FFF2-40B4-BE49-F238E27FC236}">
              <a16:creationId xmlns:a16="http://schemas.microsoft.com/office/drawing/2014/main" id="{00000000-0008-0000-0100-00004B01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334" name="Shape 8">
          <a:extLst>
            <a:ext uri="{FF2B5EF4-FFF2-40B4-BE49-F238E27FC236}">
              <a16:creationId xmlns:a16="http://schemas.microsoft.com/office/drawing/2014/main" id="{00000000-0008-0000-0100-00004C01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335" name="Shape 8">
          <a:extLst>
            <a:ext uri="{FF2B5EF4-FFF2-40B4-BE49-F238E27FC236}">
              <a16:creationId xmlns:a16="http://schemas.microsoft.com/office/drawing/2014/main" id="{00000000-0008-0000-0100-00004D01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37</xdr:row>
      <xdr:rowOff>0</xdr:rowOff>
    </xdr:from>
    <xdr:ext cx="76200" cy="333375"/>
    <xdr:sp macro="" textlink="">
      <xdr:nvSpPr>
        <xdr:cNvPr id="336" name="Shape 8">
          <a:extLst>
            <a:ext uri="{FF2B5EF4-FFF2-40B4-BE49-F238E27FC236}">
              <a16:creationId xmlns:a16="http://schemas.microsoft.com/office/drawing/2014/main" id="{00000000-0008-0000-0100-00004E01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37</xdr:row>
      <xdr:rowOff>0</xdr:rowOff>
    </xdr:from>
    <xdr:ext cx="76200" cy="333375"/>
    <xdr:sp macro="" textlink="">
      <xdr:nvSpPr>
        <xdr:cNvPr id="337" name="Shape 8">
          <a:extLst>
            <a:ext uri="{FF2B5EF4-FFF2-40B4-BE49-F238E27FC236}">
              <a16:creationId xmlns:a16="http://schemas.microsoft.com/office/drawing/2014/main" id="{00000000-0008-0000-0100-00004F01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504825"/>
    <xdr:sp macro="" textlink="">
      <xdr:nvSpPr>
        <xdr:cNvPr id="338" name="Shape 7">
          <a:extLst>
            <a:ext uri="{FF2B5EF4-FFF2-40B4-BE49-F238E27FC236}">
              <a16:creationId xmlns:a16="http://schemas.microsoft.com/office/drawing/2014/main" id="{00000000-0008-0000-0100-00005001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504825"/>
    <xdr:sp macro="" textlink="">
      <xdr:nvSpPr>
        <xdr:cNvPr id="339" name="Shape 7">
          <a:extLst>
            <a:ext uri="{FF2B5EF4-FFF2-40B4-BE49-F238E27FC236}">
              <a16:creationId xmlns:a16="http://schemas.microsoft.com/office/drawing/2014/main" id="{00000000-0008-0000-0100-00005101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504825"/>
    <xdr:sp macro="" textlink="">
      <xdr:nvSpPr>
        <xdr:cNvPr id="340" name="Shape 7">
          <a:extLst>
            <a:ext uri="{FF2B5EF4-FFF2-40B4-BE49-F238E27FC236}">
              <a16:creationId xmlns:a16="http://schemas.microsoft.com/office/drawing/2014/main" id="{00000000-0008-0000-0100-00005201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504825"/>
    <xdr:sp macro="" textlink="">
      <xdr:nvSpPr>
        <xdr:cNvPr id="341" name="Shape 7">
          <a:extLst>
            <a:ext uri="{FF2B5EF4-FFF2-40B4-BE49-F238E27FC236}">
              <a16:creationId xmlns:a16="http://schemas.microsoft.com/office/drawing/2014/main" id="{00000000-0008-0000-0100-00005301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37</xdr:row>
      <xdr:rowOff>0</xdr:rowOff>
    </xdr:from>
    <xdr:ext cx="76200" cy="504825"/>
    <xdr:sp macro="" textlink="">
      <xdr:nvSpPr>
        <xdr:cNvPr id="342" name="Shape 7">
          <a:extLst>
            <a:ext uri="{FF2B5EF4-FFF2-40B4-BE49-F238E27FC236}">
              <a16:creationId xmlns:a16="http://schemas.microsoft.com/office/drawing/2014/main" id="{00000000-0008-0000-0100-00005401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37</xdr:row>
      <xdr:rowOff>0</xdr:rowOff>
    </xdr:from>
    <xdr:ext cx="76200" cy="504825"/>
    <xdr:sp macro="" textlink="">
      <xdr:nvSpPr>
        <xdr:cNvPr id="343" name="Shape 7">
          <a:extLst>
            <a:ext uri="{FF2B5EF4-FFF2-40B4-BE49-F238E27FC236}">
              <a16:creationId xmlns:a16="http://schemas.microsoft.com/office/drawing/2014/main" id="{00000000-0008-0000-0100-00005501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504825"/>
    <xdr:sp macro="" textlink="">
      <xdr:nvSpPr>
        <xdr:cNvPr id="344" name="Shape 7">
          <a:extLst>
            <a:ext uri="{FF2B5EF4-FFF2-40B4-BE49-F238E27FC236}">
              <a16:creationId xmlns:a16="http://schemas.microsoft.com/office/drawing/2014/main" id="{00000000-0008-0000-0100-00005601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504825"/>
    <xdr:sp macro="" textlink="">
      <xdr:nvSpPr>
        <xdr:cNvPr id="345" name="Shape 7">
          <a:extLst>
            <a:ext uri="{FF2B5EF4-FFF2-40B4-BE49-F238E27FC236}">
              <a16:creationId xmlns:a16="http://schemas.microsoft.com/office/drawing/2014/main" id="{00000000-0008-0000-0100-00005701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504825"/>
    <xdr:sp macro="" textlink="">
      <xdr:nvSpPr>
        <xdr:cNvPr id="346" name="Shape 7">
          <a:extLst>
            <a:ext uri="{FF2B5EF4-FFF2-40B4-BE49-F238E27FC236}">
              <a16:creationId xmlns:a16="http://schemas.microsoft.com/office/drawing/2014/main" id="{00000000-0008-0000-0100-00005801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504825"/>
    <xdr:sp macro="" textlink="">
      <xdr:nvSpPr>
        <xdr:cNvPr id="347" name="Shape 7">
          <a:extLst>
            <a:ext uri="{FF2B5EF4-FFF2-40B4-BE49-F238E27FC236}">
              <a16:creationId xmlns:a16="http://schemas.microsoft.com/office/drawing/2014/main" id="{00000000-0008-0000-0100-00005901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37</xdr:row>
      <xdr:rowOff>0</xdr:rowOff>
    </xdr:from>
    <xdr:ext cx="76200" cy="504825"/>
    <xdr:sp macro="" textlink="">
      <xdr:nvSpPr>
        <xdr:cNvPr id="348" name="Shape 7">
          <a:extLst>
            <a:ext uri="{FF2B5EF4-FFF2-40B4-BE49-F238E27FC236}">
              <a16:creationId xmlns:a16="http://schemas.microsoft.com/office/drawing/2014/main" id="{00000000-0008-0000-0100-00005A01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37</xdr:row>
      <xdr:rowOff>0</xdr:rowOff>
    </xdr:from>
    <xdr:ext cx="76200" cy="504825"/>
    <xdr:sp macro="" textlink="">
      <xdr:nvSpPr>
        <xdr:cNvPr id="349" name="Shape 7">
          <a:extLst>
            <a:ext uri="{FF2B5EF4-FFF2-40B4-BE49-F238E27FC236}">
              <a16:creationId xmlns:a16="http://schemas.microsoft.com/office/drawing/2014/main" id="{00000000-0008-0000-0100-00005B01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504825"/>
    <xdr:sp macro="" textlink="">
      <xdr:nvSpPr>
        <xdr:cNvPr id="350" name="Shape 7">
          <a:extLst>
            <a:ext uri="{FF2B5EF4-FFF2-40B4-BE49-F238E27FC236}">
              <a16:creationId xmlns:a16="http://schemas.microsoft.com/office/drawing/2014/main" id="{00000000-0008-0000-0100-00005C01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504825"/>
    <xdr:sp macro="" textlink="">
      <xdr:nvSpPr>
        <xdr:cNvPr id="351" name="Shape 7">
          <a:extLst>
            <a:ext uri="{FF2B5EF4-FFF2-40B4-BE49-F238E27FC236}">
              <a16:creationId xmlns:a16="http://schemas.microsoft.com/office/drawing/2014/main" id="{00000000-0008-0000-0100-00005D01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504825"/>
    <xdr:sp macro="" textlink="">
      <xdr:nvSpPr>
        <xdr:cNvPr id="352" name="Shape 7">
          <a:extLst>
            <a:ext uri="{FF2B5EF4-FFF2-40B4-BE49-F238E27FC236}">
              <a16:creationId xmlns:a16="http://schemas.microsoft.com/office/drawing/2014/main" id="{00000000-0008-0000-0100-00005E01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504825"/>
    <xdr:sp macro="" textlink="">
      <xdr:nvSpPr>
        <xdr:cNvPr id="353" name="Shape 7">
          <a:extLst>
            <a:ext uri="{FF2B5EF4-FFF2-40B4-BE49-F238E27FC236}">
              <a16:creationId xmlns:a16="http://schemas.microsoft.com/office/drawing/2014/main" id="{00000000-0008-0000-0100-00005F01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37</xdr:row>
      <xdr:rowOff>0</xdr:rowOff>
    </xdr:from>
    <xdr:ext cx="76200" cy="504825"/>
    <xdr:sp macro="" textlink="">
      <xdr:nvSpPr>
        <xdr:cNvPr id="354" name="Shape 7">
          <a:extLst>
            <a:ext uri="{FF2B5EF4-FFF2-40B4-BE49-F238E27FC236}">
              <a16:creationId xmlns:a16="http://schemas.microsoft.com/office/drawing/2014/main" id="{00000000-0008-0000-0100-00006001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37</xdr:row>
      <xdr:rowOff>0</xdr:rowOff>
    </xdr:from>
    <xdr:ext cx="76200" cy="504825"/>
    <xdr:sp macro="" textlink="">
      <xdr:nvSpPr>
        <xdr:cNvPr id="355" name="Shape 7">
          <a:extLst>
            <a:ext uri="{FF2B5EF4-FFF2-40B4-BE49-F238E27FC236}">
              <a16:creationId xmlns:a16="http://schemas.microsoft.com/office/drawing/2014/main" id="{00000000-0008-0000-0100-00006101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504825"/>
    <xdr:sp macro="" textlink="">
      <xdr:nvSpPr>
        <xdr:cNvPr id="356" name="Shape 7">
          <a:extLst>
            <a:ext uri="{FF2B5EF4-FFF2-40B4-BE49-F238E27FC236}">
              <a16:creationId xmlns:a16="http://schemas.microsoft.com/office/drawing/2014/main" id="{00000000-0008-0000-0100-00006201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504825"/>
    <xdr:sp macro="" textlink="">
      <xdr:nvSpPr>
        <xdr:cNvPr id="357" name="Shape 7">
          <a:extLst>
            <a:ext uri="{FF2B5EF4-FFF2-40B4-BE49-F238E27FC236}">
              <a16:creationId xmlns:a16="http://schemas.microsoft.com/office/drawing/2014/main" id="{00000000-0008-0000-0100-00006301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504825"/>
    <xdr:sp macro="" textlink="">
      <xdr:nvSpPr>
        <xdr:cNvPr id="358" name="Shape 7">
          <a:extLst>
            <a:ext uri="{FF2B5EF4-FFF2-40B4-BE49-F238E27FC236}">
              <a16:creationId xmlns:a16="http://schemas.microsoft.com/office/drawing/2014/main" id="{00000000-0008-0000-0100-00006401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504825"/>
    <xdr:sp macro="" textlink="">
      <xdr:nvSpPr>
        <xdr:cNvPr id="359" name="Shape 7">
          <a:extLst>
            <a:ext uri="{FF2B5EF4-FFF2-40B4-BE49-F238E27FC236}">
              <a16:creationId xmlns:a16="http://schemas.microsoft.com/office/drawing/2014/main" id="{00000000-0008-0000-0100-00006501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37</xdr:row>
      <xdr:rowOff>0</xdr:rowOff>
    </xdr:from>
    <xdr:ext cx="76200" cy="504825"/>
    <xdr:sp macro="" textlink="">
      <xdr:nvSpPr>
        <xdr:cNvPr id="360" name="Shape 7">
          <a:extLst>
            <a:ext uri="{FF2B5EF4-FFF2-40B4-BE49-F238E27FC236}">
              <a16:creationId xmlns:a16="http://schemas.microsoft.com/office/drawing/2014/main" id="{00000000-0008-0000-0100-00006601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37</xdr:row>
      <xdr:rowOff>0</xdr:rowOff>
    </xdr:from>
    <xdr:ext cx="76200" cy="504825"/>
    <xdr:sp macro="" textlink="">
      <xdr:nvSpPr>
        <xdr:cNvPr id="361" name="Shape 7">
          <a:extLst>
            <a:ext uri="{FF2B5EF4-FFF2-40B4-BE49-F238E27FC236}">
              <a16:creationId xmlns:a16="http://schemas.microsoft.com/office/drawing/2014/main" id="{00000000-0008-0000-0100-00006701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504825"/>
    <xdr:sp macro="" textlink="">
      <xdr:nvSpPr>
        <xdr:cNvPr id="362" name="Shape 7">
          <a:extLst>
            <a:ext uri="{FF2B5EF4-FFF2-40B4-BE49-F238E27FC236}">
              <a16:creationId xmlns:a16="http://schemas.microsoft.com/office/drawing/2014/main" id="{00000000-0008-0000-0100-00006801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504825"/>
    <xdr:sp macro="" textlink="">
      <xdr:nvSpPr>
        <xdr:cNvPr id="363" name="Shape 7">
          <a:extLst>
            <a:ext uri="{FF2B5EF4-FFF2-40B4-BE49-F238E27FC236}">
              <a16:creationId xmlns:a16="http://schemas.microsoft.com/office/drawing/2014/main" id="{00000000-0008-0000-0100-00006901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504825"/>
    <xdr:sp macro="" textlink="">
      <xdr:nvSpPr>
        <xdr:cNvPr id="364" name="Shape 7">
          <a:extLst>
            <a:ext uri="{FF2B5EF4-FFF2-40B4-BE49-F238E27FC236}">
              <a16:creationId xmlns:a16="http://schemas.microsoft.com/office/drawing/2014/main" id="{00000000-0008-0000-0100-00006A01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504825"/>
    <xdr:sp macro="" textlink="">
      <xdr:nvSpPr>
        <xdr:cNvPr id="365" name="Shape 7">
          <a:extLst>
            <a:ext uri="{FF2B5EF4-FFF2-40B4-BE49-F238E27FC236}">
              <a16:creationId xmlns:a16="http://schemas.microsoft.com/office/drawing/2014/main" id="{00000000-0008-0000-0100-00006B01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37</xdr:row>
      <xdr:rowOff>0</xdr:rowOff>
    </xdr:from>
    <xdr:ext cx="76200" cy="504825"/>
    <xdr:sp macro="" textlink="">
      <xdr:nvSpPr>
        <xdr:cNvPr id="366" name="Shape 7">
          <a:extLst>
            <a:ext uri="{FF2B5EF4-FFF2-40B4-BE49-F238E27FC236}">
              <a16:creationId xmlns:a16="http://schemas.microsoft.com/office/drawing/2014/main" id="{00000000-0008-0000-0100-00006C01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37</xdr:row>
      <xdr:rowOff>0</xdr:rowOff>
    </xdr:from>
    <xdr:ext cx="76200" cy="504825"/>
    <xdr:sp macro="" textlink="">
      <xdr:nvSpPr>
        <xdr:cNvPr id="367" name="Shape 7">
          <a:extLst>
            <a:ext uri="{FF2B5EF4-FFF2-40B4-BE49-F238E27FC236}">
              <a16:creationId xmlns:a16="http://schemas.microsoft.com/office/drawing/2014/main" id="{00000000-0008-0000-0100-00006D01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504825"/>
    <xdr:sp macro="" textlink="">
      <xdr:nvSpPr>
        <xdr:cNvPr id="368" name="Shape 7">
          <a:extLst>
            <a:ext uri="{FF2B5EF4-FFF2-40B4-BE49-F238E27FC236}">
              <a16:creationId xmlns:a16="http://schemas.microsoft.com/office/drawing/2014/main" id="{00000000-0008-0000-0100-00006E01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504825"/>
    <xdr:sp macro="" textlink="">
      <xdr:nvSpPr>
        <xdr:cNvPr id="369" name="Shape 7">
          <a:extLst>
            <a:ext uri="{FF2B5EF4-FFF2-40B4-BE49-F238E27FC236}">
              <a16:creationId xmlns:a16="http://schemas.microsoft.com/office/drawing/2014/main" id="{00000000-0008-0000-0100-00006F01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504825"/>
    <xdr:sp macro="" textlink="">
      <xdr:nvSpPr>
        <xdr:cNvPr id="370" name="Shape 7">
          <a:extLst>
            <a:ext uri="{FF2B5EF4-FFF2-40B4-BE49-F238E27FC236}">
              <a16:creationId xmlns:a16="http://schemas.microsoft.com/office/drawing/2014/main" id="{00000000-0008-0000-0100-00007001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504825"/>
    <xdr:sp macro="" textlink="">
      <xdr:nvSpPr>
        <xdr:cNvPr id="371" name="Shape 7">
          <a:extLst>
            <a:ext uri="{FF2B5EF4-FFF2-40B4-BE49-F238E27FC236}">
              <a16:creationId xmlns:a16="http://schemas.microsoft.com/office/drawing/2014/main" id="{00000000-0008-0000-0100-00007101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37</xdr:row>
      <xdr:rowOff>0</xdr:rowOff>
    </xdr:from>
    <xdr:ext cx="76200" cy="504825"/>
    <xdr:sp macro="" textlink="">
      <xdr:nvSpPr>
        <xdr:cNvPr id="372" name="Shape 7">
          <a:extLst>
            <a:ext uri="{FF2B5EF4-FFF2-40B4-BE49-F238E27FC236}">
              <a16:creationId xmlns:a16="http://schemas.microsoft.com/office/drawing/2014/main" id="{00000000-0008-0000-0100-00007201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37</xdr:row>
      <xdr:rowOff>0</xdr:rowOff>
    </xdr:from>
    <xdr:ext cx="76200" cy="504825"/>
    <xdr:sp macro="" textlink="">
      <xdr:nvSpPr>
        <xdr:cNvPr id="373" name="Shape 7">
          <a:extLst>
            <a:ext uri="{FF2B5EF4-FFF2-40B4-BE49-F238E27FC236}">
              <a16:creationId xmlns:a16="http://schemas.microsoft.com/office/drawing/2014/main" id="{00000000-0008-0000-0100-00007301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504825"/>
    <xdr:sp macro="" textlink="">
      <xdr:nvSpPr>
        <xdr:cNvPr id="374" name="Shape 7">
          <a:extLst>
            <a:ext uri="{FF2B5EF4-FFF2-40B4-BE49-F238E27FC236}">
              <a16:creationId xmlns:a16="http://schemas.microsoft.com/office/drawing/2014/main" id="{00000000-0008-0000-0100-00007401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504825"/>
    <xdr:sp macro="" textlink="">
      <xdr:nvSpPr>
        <xdr:cNvPr id="375" name="Shape 7">
          <a:extLst>
            <a:ext uri="{FF2B5EF4-FFF2-40B4-BE49-F238E27FC236}">
              <a16:creationId xmlns:a16="http://schemas.microsoft.com/office/drawing/2014/main" id="{00000000-0008-0000-0100-00007501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504825"/>
    <xdr:sp macro="" textlink="">
      <xdr:nvSpPr>
        <xdr:cNvPr id="376" name="Shape 7">
          <a:extLst>
            <a:ext uri="{FF2B5EF4-FFF2-40B4-BE49-F238E27FC236}">
              <a16:creationId xmlns:a16="http://schemas.microsoft.com/office/drawing/2014/main" id="{00000000-0008-0000-0100-00007601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504825"/>
    <xdr:sp macro="" textlink="">
      <xdr:nvSpPr>
        <xdr:cNvPr id="377" name="Shape 7">
          <a:extLst>
            <a:ext uri="{FF2B5EF4-FFF2-40B4-BE49-F238E27FC236}">
              <a16:creationId xmlns:a16="http://schemas.microsoft.com/office/drawing/2014/main" id="{00000000-0008-0000-0100-00007701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37</xdr:row>
      <xdr:rowOff>0</xdr:rowOff>
    </xdr:from>
    <xdr:ext cx="76200" cy="504825"/>
    <xdr:sp macro="" textlink="">
      <xdr:nvSpPr>
        <xdr:cNvPr id="378" name="Shape 7">
          <a:extLst>
            <a:ext uri="{FF2B5EF4-FFF2-40B4-BE49-F238E27FC236}">
              <a16:creationId xmlns:a16="http://schemas.microsoft.com/office/drawing/2014/main" id="{00000000-0008-0000-0100-00007801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37</xdr:row>
      <xdr:rowOff>0</xdr:rowOff>
    </xdr:from>
    <xdr:ext cx="76200" cy="504825"/>
    <xdr:sp macro="" textlink="">
      <xdr:nvSpPr>
        <xdr:cNvPr id="379" name="Shape 7">
          <a:extLst>
            <a:ext uri="{FF2B5EF4-FFF2-40B4-BE49-F238E27FC236}">
              <a16:creationId xmlns:a16="http://schemas.microsoft.com/office/drawing/2014/main" id="{00000000-0008-0000-0100-00007901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504825"/>
    <xdr:sp macro="" textlink="">
      <xdr:nvSpPr>
        <xdr:cNvPr id="380" name="Shape 7">
          <a:extLst>
            <a:ext uri="{FF2B5EF4-FFF2-40B4-BE49-F238E27FC236}">
              <a16:creationId xmlns:a16="http://schemas.microsoft.com/office/drawing/2014/main" id="{00000000-0008-0000-0100-00007A01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504825"/>
    <xdr:sp macro="" textlink="">
      <xdr:nvSpPr>
        <xdr:cNvPr id="381" name="Shape 7">
          <a:extLst>
            <a:ext uri="{FF2B5EF4-FFF2-40B4-BE49-F238E27FC236}">
              <a16:creationId xmlns:a16="http://schemas.microsoft.com/office/drawing/2014/main" id="{00000000-0008-0000-0100-00007B01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504825"/>
    <xdr:sp macro="" textlink="">
      <xdr:nvSpPr>
        <xdr:cNvPr id="382" name="Shape 7">
          <a:extLst>
            <a:ext uri="{FF2B5EF4-FFF2-40B4-BE49-F238E27FC236}">
              <a16:creationId xmlns:a16="http://schemas.microsoft.com/office/drawing/2014/main" id="{00000000-0008-0000-0100-00007C01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504825"/>
    <xdr:sp macro="" textlink="">
      <xdr:nvSpPr>
        <xdr:cNvPr id="383" name="Shape 7">
          <a:extLst>
            <a:ext uri="{FF2B5EF4-FFF2-40B4-BE49-F238E27FC236}">
              <a16:creationId xmlns:a16="http://schemas.microsoft.com/office/drawing/2014/main" id="{00000000-0008-0000-0100-00007D01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37</xdr:row>
      <xdr:rowOff>0</xdr:rowOff>
    </xdr:from>
    <xdr:ext cx="76200" cy="504825"/>
    <xdr:sp macro="" textlink="">
      <xdr:nvSpPr>
        <xdr:cNvPr id="384" name="Shape 7">
          <a:extLst>
            <a:ext uri="{FF2B5EF4-FFF2-40B4-BE49-F238E27FC236}">
              <a16:creationId xmlns:a16="http://schemas.microsoft.com/office/drawing/2014/main" id="{00000000-0008-0000-0100-00007E01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37</xdr:row>
      <xdr:rowOff>0</xdr:rowOff>
    </xdr:from>
    <xdr:ext cx="76200" cy="504825"/>
    <xdr:sp macro="" textlink="">
      <xdr:nvSpPr>
        <xdr:cNvPr id="385" name="Shape 7">
          <a:extLst>
            <a:ext uri="{FF2B5EF4-FFF2-40B4-BE49-F238E27FC236}">
              <a16:creationId xmlns:a16="http://schemas.microsoft.com/office/drawing/2014/main" id="{00000000-0008-0000-0100-00007F01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386" name="Shape 8">
          <a:extLst>
            <a:ext uri="{FF2B5EF4-FFF2-40B4-BE49-F238E27FC236}">
              <a16:creationId xmlns:a16="http://schemas.microsoft.com/office/drawing/2014/main" id="{00000000-0008-0000-0100-00008001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387" name="Shape 8">
          <a:extLst>
            <a:ext uri="{FF2B5EF4-FFF2-40B4-BE49-F238E27FC236}">
              <a16:creationId xmlns:a16="http://schemas.microsoft.com/office/drawing/2014/main" id="{00000000-0008-0000-0100-00008101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388" name="Shape 8">
          <a:extLst>
            <a:ext uri="{FF2B5EF4-FFF2-40B4-BE49-F238E27FC236}">
              <a16:creationId xmlns:a16="http://schemas.microsoft.com/office/drawing/2014/main" id="{00000000-0008-0000-0100-00008201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389" name="Shape 8">
          <a:extLst>
            <a:ext uri="{FF2B5EF4-FFF2-40B4-BE49-F238E27FC236}">
              <a16:creationId xmlns:a16="http://schemas.microsoft.com/office/drawing/2014/main" id="{00000000-0008-0000-0100-00008301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37</xdr:row>
      <xdr:rowOff>0</xdr:rowOff>
    </xdr:from>
    <xdr:ext cx="76200" cy="333375"/>
    <xdr:sp macro="" textlink="">
      <xdr:nvSpPr>
        <xdr:cNvPr id="390" name="Shape 8">
          <a:extLst>
            <a:ext uri="{FF2B5EF4-FFF2-40B4-BE49-F238E27FC236}">
              <a16:creationId xmlns:a16="http://schemas.microsoft.com/office/drawing/2014/main" id="{00000000-0008-0000-0100-00008401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37</xdr:row>
      <xdr:rowOff>0</xdr:rowOff>
    </xdr:from>
    <xdr:ext cx="76200" cy="333375"/>
    <xdr:sp macro="" textlink="">
      <xdr:nvSpPr>
        <xdr:cNvPr id="391" name="Shape 8">
          <a:extLst>
            <a:ext uri="{FF2B5EF4-FFF2-40B4-BE49-F238E27FC236}">
              <a16:creationId xmlns:a16="http://schemas.microsoft.com/office/drawing/2014/main" id="{00000000-0008-0000-0100-00008501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392" name="Shape 8">
          <a:extLst>
            <a:ext uri="{FF2B5EF4-FFF2-40B4-BE49-F238E27FC236}">
              <a16:creationId xmlns:a16="http://schemas.microsoft.com/office/drawing/2014/main" id="{00000000-0008-0000-0100-00008601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393" name="Shape 8">
          <a:extLst>
            <a:ext uri="{FF2B5EF4-FFF2-40B4-BE49-F238E27FC236}">
              <a16:creationId xmlns:a16="http://schemas.microsoft.com/office/drawing/2014/main" id="{00000000-0008-0000-0100-00008701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394" name="Shape 8">
          <a:extLst>
            <a:ext uri="{FF2B5EF4-FFF2-40B4-BE49-F238E27FC236}">
              <a16:creationId xmlns:a16="http://schemas.microsoft.com/office/drawing/2014/main" id="{00000000-0008-0000-0100-00008801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395" name="Shape 8">
          <a:extLst>
            <a:ext uri="{FF2B5EF4-FFF2-40B4-BE49-F238E27FC236}">
              <a16:creationId xmlns:a16="http://schemas.microsoft.com/office/drawing/2014/main" id="{00000000-0008-0000-0100-00008901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37</xdr:row>
      <xdr:rowOff>0</xdr:rowOff>
    </xdr:from>
    <xdr:ext cx="76200" cy="333375"/>
    <xdr:sp macro="" textlink="">
      <xdr:nvSpPr>
        <xdr:cNvPr id="396" name="Shape 8">
          <a:extLst>
            <a:ext uri="{FF2B5EF4-FFF2-40B4-BE49-F238E27FC236}">
              <a16:creationId xmlns:a16="http://schemas.microsoft.com/office/drawing/2014/main" id="{00000000-0008-0000-0100-00008A01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37</xdr:row>
      <xdr:rowOff>0</xdr:rowOff>
    </xdr:from>
    <xdr:ext cx="76200" cy="333375"/>
    <xdr:sp macro="" textlink="">
      <xdr:nvSpPr>
        <xdr:cNvPr id="397" name="Shape 8">
          <a:extLst>
            <a:ext uri="{FF2B5EF4-FFF2-40B4-BE49-F238E27FC236}">
              <a16:creationId xmlns:a16="http://schemas.microsoft.com/office/drawing/2014/main" id="{00000000-0008-0000-0100-00008B01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398" name="Shape 8">
          <a:extLst>
            <a:ext uri="{FF2B5EF4-FFF2-40B4-BE49-F238E27FC236}">
              <a16:creationId xmlns:a16="http://schemas.microsoft.com/office/drawing/2014/main" id="{00000000-0008-0000-0100-00008C01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399" name="Shape 8">
          <a:extLst>
            <a:ext uri="{FF2B5EF4-FFF2-40B4-BE49-F238E27FC236}">
              <a16:creationId xmlns:a16="http://schemas.microsoft.com/office/drawing/2014/main" id="{00000000-0008-0000-0100-00008D01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400" name="Shape 8">
          <a:extLst>
            <a:ext uri="{FF2B5EF4-FFF2-40B4-BE49-F238E27FC236}">
              <a16:creationId xmlns:a16="http://schemas.microsoft.com/office/drawing/2014/main" id="{00000000-0008-0000-0100-00008E01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401" name="Shape 8">
          <a:extLst>
            <a:ext uri="{FF2B5EF4-FFF2-40B4-BE49-F238E27FC236}">
              <a16:creationId xmlns:a16="http://schemas.microsoft.com/office/drawing/2014/main" id="{00000000-0008-0000-0100-00008F01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37</xdr:row>
      <xdr:rowOff>0</xdr:rowOff>
    </xdr:from>
    <xdr:ext cx="76200" cy="333375"/>
    <xdr:sp macro="" textlink="">
      <xdr:nvSpPr>
        <xdr:cNvPr id="402" name="Shape 8">
          <a:extLst>
            <a:ext uri="{FF2B5EF4-FFF2-40B4-BE49-F238E27FC236}">
              <a16:creationId xmlns:a16="http://schemas.microsoft.com/office/drawing/2014/main" id="{00000000-0008-0000-0100-00009001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37</xdr:row>
      <xdr:rowOff>0</xdr:rowOff>
    </xdr:from>
    <xdr:ext cx="76200" cy="333375"/>
    <xdr:sp macro="" textlink="">
      <xdr:nvSpPr>
        <xdr:cNvPr id="403" name="Shape 8">
          <a:extLst>
            <a:ext uri="{FF2B5EF4-FFF2-40B4-BE49-F238E27FC236}">
              <a16:creationId xmlns:a16="http://schemas.microsoft.com/office/drawing/2014/main" id="{00000000-0008-0000-0100-00009101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404" name="Shape 8">
          <a:extLst>
            <a:ext uri="{FF2B5EF4-FFF2-40B4-BE49-F238E27FC236}">
              <a16:creationId xmlns:a16="http://schemas.microsoft.com/office/drawing/2014/main" id="{00000000-0008-0000-0100-00009201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405" name="Shape 8">
          <a:extLst>
            <a:ext uri="{FF2B5EF4-FFF2-40B4-BE49-F238E27FC236}">
              <a16:creationId xmlns:a16="http://schemas.microsoft.com/office/drawing/2014/main" id="{00000000-0008-0000-0100-00009301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406" name="Shape 8">
          <a:extLst>
            <a:ext uri="{FF2B5EF4-FFF2-40B4-BE49-F238E27FC236}">
              <a16:creationId xmlns:a16="http://schemas.microsoft.com/office/drawing/2014/main" id="{00000000-0008-0000-0100-00009401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407" name="Shape 8">
          <a:extLst>
            <a:ext uri="{FF2B5EF4-FFF2-40B4-BE49-F238E27FC236}">
              <a16:creationId xmlns:a16="http://schemas.microsoft.com/office/drawing/2014/main" id="{00000000-0008-0000-0100-00009501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37</xdr:row>
      <xdr:rowOff>0</xdr:rowOff>
    </xdr:from>
    <xdr:ext cx="76200" cy="333375"/>
    <xdr:sp macro="" textlink="">
      <xdr:nvSpPr>
        <xdr:cNvPr id="408" name="Shape 8">
          <a:extLst>
            <a:ext uri="{FF2B5EF4-FFF2-40B4-BE49-F238E27FC236}">
              <a16:creationId xmlns:a16="http://schemas.microsoft.com/office/drawing/2014/main" id="{00000000-0008-0000-0100-00009601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37</xdr:row>
      <xdr:rowOff>0</xdr:rowOff>
    </xdr:from>
    <xdr:ext cx="76200" cy="333375"/>
    <xdr:sp macro="" textlink="">
      <xdr:nvSpPr>
        <xdr:cNvPr id="409" name="Shape 8">
          <a:extLst>
            <a:ext uri="{FF2B5EF4-FFF2-40B4-BE49-F238E27FC236}">
              <a16:creationId xmlns:a16="http://schemas.microsoft.com/office/drawing/2014/main" id="{00000000-0008-0000-0100-00009701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504825"/>
    <xdr:sp macro="" textlink="">
      <xdr:nvSpPr>
        <xdr:cNvPr id="410" name="Shape 7">
          <a:extLst>
            <a:ext uri="{FF2B5EF4-FFF2-40B4-BE49-F238E27FC236}">
              <a16:creationId xmlns:a16="http://schemas.microsoft.com/office/drawing/2014/main" id="{00000000-0008-0000-0100-00009801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504825"/>
    <xdr:sp macro="" textlink="">
      <xdr:nvSpPr>
        <xdr:cNvPr id="411" name="Shape 7">
          <a:extLst>
            <a:ext uri="{FF2B5EF4-FFF2-40B4-BE49-F238E27FC236}">
              <a16:creationId xmlns:a16="http://schemas.microsoft.com/office/drawing/2014/main" id="{00000000-0008-0000-0100-00009901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504825"/>
    <xdr:sp macro="" textlink="">
      <xdr:nvSpPr>
        <xdr:cNvPr id="412" name="Shape 7">
          <a:extLst>
            <a:ext uri="{FF2B5EF4-FFF2-40B4-BE49-F238E27FC236}">
              <a16:creationId xmlns:a16="http://schemas.microsoft.com/office/drawing/2014/main" id="{00000000-0008-0000-0100-00009A01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504825"/>
    <xdr:sp macro="" textlink="">
      <xdr:nvSpPr>
        <xdr:cNvPr id="413" name="Shape 7">
          <a:extLst>
            <a:ext uri="{FF2B5EF4-FFF2-40B4-BE49-F238E27FC236}">
              <a16:creationId xmlns:a16="http://schemas.microsoft.com/office/drawing/2014/main" id="{00000000-0008-0000-0100-00009B01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37</xdr:row>
      <xdr:rowOff>0</xdr:rowOff>
    </xdr:from>
    <xdr:ext cx="76200" cy="504825"/>
    <xdr:sp macro="" textlink="">
      <xdr:nvSpPr>
        <xdr:cNvPr id="414" name="Shape 7">
          <a:extLst>
            <a:ext uri="{FF2B5EF4-FFF2-40B4-BE49-F238E27FC236}">
              <a16:creationId xmlns:a16="http://schemas.microsoft.com/office/drawing/2014/main" id="{00000000-0008-0000-0100-00009C01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37</xdr:row>
      <xdr:rowOff>0</xdr:rowOff>
    </xdr:from>
    <xdr:ext cx="76200" cy="504825"/>
    <xdr:sp macro="" textlink="">
      <xdr:nvSpPr>
        <xdr:cNvPr id="415" name="Shape 7">
          <a:extLst>
            <a:ext uri="{FF2B5EF4-FFF2-40B4-BE49-F238E27FC236}">
              <a16:creationId xmlns:a16="http://schemas.microsoft.com/office/drawing/2014/main" id="{00000000-0008-0000-0100-00009D01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504825"/>
    <xdr:sp macro="" textlink="">
      <xdr:nvSpPr>
        <xdr:cNvPr id="416" name="Shape 7">
          <a:extLst>
            <a:ext uri="{FF2B5EF4-FFF2-40B4-BE49-F238E27FC236}">
              <a16:creationId xmlns:a16="http://schemas.microsoft.com/office/drawing/2014/main" id="{00000000-0008-0000-0100-00009E01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504825"/>
    <xdr:sp macro="" textlink="">
      <xdr:nvSpPr>
        <xdr:cNvPr id="417" name="Shape 7">
          <a:extLst>
            <a:ext uri="{FF2B5EF4-FFF2-40B4-BE49-F238E27FC236}">
              <a16:creationId xmlns:a16="http://schemas.microsoft.com/office/drawing/2014/main" id="{00000000-0008-0000-0100-00009F01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504825"/>
    <xdr:sp macro="" textlink="">
      <xdr:nvSpPr>
        <xdr:cNvPr id="418" name="Shape 7">
          <a:extLst>
            <a:ext uri="{FF2B5EF4-FFF2-40B4-BE49-F238E27FC236}">
              <a16:creationId xmlns:a16="http://schemas.microsoft.com/office/drawing/2014/main" id="{00000000-0008-0000-0100-0000A001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504825"/>
    <xdr:sp macro="" textlink="">
      <xdr:nvSpPr>
        <xdr:cNvPr id="419" name="Shape 7">
          <a:extLst>
            <a:ext uri="{FF2B5EF4-FFF2-40B4-BE49-F238E27FC236}">
              <a16:creationId xmlns:a16="http://schemas.microsoft.com/office/drawing/2014/main" id="{00000000-0008-0000-0100-0000A101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37</xdr:row>
      <xdr:rowOff>0</xdr:rowOff>
    </xdr:from>
    <xdr:ext cx="76200" cy="504825"/>
    <xdr:sp macro="" textlink="">
      <xdr:nvSpPr>
        <xdr:cNvPr id="420" name="Shape 7">
          <a:extLst>
            <a:ext uri="{FF2B5EF4-FFF2-40B4-BE49-F238E27FC236}">
              <a16:creationId xmlns:a16="http://schemas.microsoft.com/office/drawing/2014/main" id="{00000000-0008-0000-0100-0000A201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37</xdr:row>
      <xdr:rowOff>0</xdr:rowOff>
    </xdr:from>
    <xdr:ext cx="76200" cy="504825"/>
    <xdr:sp macro="" textlink="">
      <xdr:nvSpPr>
        <xdr:cNvPr id="421" name="Shape 7">
          <a:extLst>
            <a:ext uri="{FF2B5EF4-FFF2-40B4-BE49-F238E27FC236}">
              <a16:creationId xmlns:a16="http://schemas.microsoft.com/office/drawing/2014/main" id="{00000000-0008-0000-0100-0000A301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504825"/>
    <xdr:sp macro="" textlink="">
      <xdr:nvSpPr>
        <xdr:cNvPr id="422" name="Shape 7">
          <a:extLst>
            <a:ext uri="{FF2B5EF4-FFF2-40B4-BE49-F238E27FC236}">
              <a16:creationId xmlns:a16="http://schemas.microsoft.com/office/drawing/2014/main" id="{00000000-0008-0000-0100-0000A401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504825"/>
    <xdr:sp macro="" textlink="">
      <xdr:nvSpPr>
        <xdr:cNvPr id="423" name="Shape 7">
          <a:extLst>
            <a:ext uri="{FF2B5EF4-FFF2-40B4-BE49-F238E27FC236}">
              <a16:creationId xmlns:a16="http://schemas.microsoft.com/office/drawing/2014/main" id="{00000000-0008-0000-0100-0000A501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504825"/>
    <xdr:sp macro="" textlink="">
      <xdr:nvSpPr>
        <xdr:cNvPr id="424" name="Shape 7">
          <a:extLst>
            <a:ext uri="{FF2B5EF4-FFF2-40B4-BE49-F238E27FC236}">
              <a16:creationId xmlns:a16="http://schemas.microsoft.com/office/drawing/2014/main" id="{00000000-0008-0000-0100-0000A601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504825"/>
    <xdr:sp macro="" textlink="">
      <xdr:nvSpPr>
        <xdr:cNvPr id="425" name="Shape 7">
          <a:extLst>
            <a:ext uri="{FF2B5EF4-FFF2-40B4-BE49-F238E27FC236}">
              <a16:creationId xmlns:a16="http://schemas.microsoft.com/office/drawing/2014/main" id="{00000000-0008-0000-0100-0000A701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37</xdr:row>
      <xdr:rowOff>0</xdr:rowOff>
    </xdr:from>
    <xdr:ext cx="76200" cy="504825"/>
    <xdr:sp macro="" textlink="">
      <xdr:nvSpPr>
        <xdr:cNvPr id="426" name="Shape 7">
          <a:extLst>
            <a:ext uri="{FF2B5EF4-FFF2-40B4-BE49-F238E27FC236}">
              <a16:creationId xmlns:a16="http://schemas.microsoft.com/office/drawing/2014/main" id="{00000000-0008-0000-0100-0000A801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37</xdr:row>
      <xdr:rowOff>0</xdr:rowOff>
    </xdr:from>
    <xdr:ext cx="76200" cy="504825"/>
    <xdr:sp macro="" textlink="">
      <xdr:nvSpPr>
        <xdr:cNvPr id="427" name="Shape 7">
          <a:extLst>
            <a:ext uri="{FF2B5EF4-FFF2-40B4-BE49-F238E27FC236}">
              <a16:creationId xmlns:a16="http://schemas.microsoft.com/office/drawing/2014/main" id="{00000000-0008-0000-0100-0000A901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504825"/>
    <xdr:sp macro="" textlink="">
      <xdr:nvSpPr>
        <xdr:cNvPr id="428" name="Shape 7">
          <a:extLst>
            <a:ext uri="{FF2B5EF4-FFF2-40B4-BE49-F238E27FC236}">
              <a16:creationId xmlns:a16="http://schemas.microsoft.com/office/drawing/2014/main" id="{00000000-0008-0000-0100-0000AA01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504825"/>
    <xdr:sp macro="" textlink="">
      <xdr:nvSpPr>
        <xdr:cNvPr id="429" name="Shape 7">
          <a:extLst>
            <a:ext uri="{FF2B5EF4-FFF2-40B4-BE49-F238E27FC236}">
              <a16:creationId xmlns:a16="http://schemas.microsoft.com/office/drawing/2014/main" id="{00000000-0008-0000-0100-0000AB01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504825"/>
    <xdr:sp macro="" textlink="">
      <xdr:nvSpPr>
        <xdr:cNvPr id="430" name="Shape 7">
          <a:extLst>
            <a:ext uri="{FF2B5EF4-FFF2-40B4-BE49-F238E27FC236}">
              <a16:creationId xmlns:a16="http://schemas.microsoft.com/office/drawing/2014/main" id="{00000000-0008-0000-0100-0000AC01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504825"/>
    <xdr:sp macro="" textlink="">
      <xdr:nvSpPr>
        <xdr:cNvPr id="431" name="Shape 7">
          <a:extLst>
            <a:ext uri="{FF2B5EF4-FFF2-40B4-BE49-F238E27FC236}">
              <a16:creationId xmlns:a16="http://schemas.microsoft.com/office/drawing/2014/main" id="{00000000-0008-0000-0100-0000AD01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37</xdr:row>
      <xdr:rowOff>0</xdr:rowOff>
    </xdr:from>
    <xdr:ext cx="76200" cy="504825"/>
    <xdr:sp macro="" textlink="">
      <xdr:nvSpPr>
        <xdr:cNvPr id="432" name="Shape 7">
          <a:extLst>
            <a:ext uri="{FF2B5EF4-FFF2-40B4-BE49-F238E27FC236}">
              <a16:creationId xmlns:a16="http://schemas.microsoft.com/office/drawing/2014/main" id="{00000000-0008-0000-0100-0000AE01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37</xdr:row>
      <xdr:rowOff>0</xdr:rowOff>
    </xdr:from>
    <xdr:ext cx="76200" cy="504825"/>
    <xdr:sp macro="" textlink="">
      <xdr:nvSpPr>
        <xdr:cNvPr id="433" name="Shape 7">
          <a:extLst>
            <a:ext uri="{FF2B5EF4-FFF2-40B4-BE49-F238E27FC236}">
              <a16:creationId xmlns:a16="http://schemas.microsoft.com/office/drawing/2014/main" id="{00000000-0008-0000-0100-0000AF01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434" name="Shape 8">
          <a:extLst>
            <a:ext uri="{FF2B5EF4-FFF2-40B4-BE49-F238E27FC236}">
              <a16:creationId xmlns:a16="http://schemas.microsoft.com/office/drawing/2014/main" id="{00000000-0008-0000-0100-0000B001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435" name="Shape 8">
          <a:extLst>
            <a:ext uri="{FF2B5EF4-FFF2-40B4-BE49-F238E27FC236}">
              <a16:creationId xmlns:a16="http://schemas.microsoft.com/office/drawing/2014/main" id="{00000000-0008-0000-0100-0000B101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436" name="Shape 8">
          <a:extLst>
            <a:ext uri="{FF2B5EF4-FFF2-40B4-BE49-F238E27FC236}">
              <a16:creationId xmlns:a16="http://schemas.microsoft.com/office/drawing/2014/main" id="{00000000-0008-0000-0100-0000B201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437" name="Shape 8">
          <a:extLst>
            <a:ext uri="{FF2B5EF4-FFF2-40B4-BE49-F238E27FC236}">
              <a16:creationId xmlns:a16="http://schemas.microsoft.com/office/drawing/2014/main" id="{00000000-0008-0000-0100-0000B301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37</xdr:row>
      <xdr:rowOff>0</xdr:rowOff>
    </xdr:from>
    <xdr:ext cx="76200" cy="333375"/>
    <xdr:sp macro="" textlink="">
      <xdr:nvSpPr>
        <xdr:cNvPr id="438" name="Shape 8">
          <a:extLst>
            <a:ext uri="{FF2B5EF4-FFF2-40B4-BE49-F238E27FC236}">
              <a16:creationId xmlns:a16="http://schemas.microsoft.com/office/drawing/2014/main" id="{00000000-0008-0000-0100-0000B401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37</xdr:row>
      <xdr:rowOff>0</xdr:rowOff>
    </xdr:from>
    <xdr:ext cx="76200" cy="333375"/>
    <xdr:sp macro="" textlink="">
      <xdr:nvSpPr>
        <xdr:cNvPr id="439" name="Shape 8">
          <a:extLst>
            <a:ext uri="{FF2B5EF4-FFF2-40B4-BE49-F238E27FC236}">
              <a16:creationId xmlns:a16="http://schemas.microsoft.com/office/drawing/2014/main" id="{00000000-0008-0000-0100-0000B501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440" name="Shape 8">
          <a:extLst>
            <a:ext uri="{FF2B5EF4-FFF2-40B4-BE49-F238E27FC236}">
              <a16:creationId xmlns:a16="http://schemas.microsoft.com/office/drawing/2014/main" id="{00000000-0008-0000-0100-0000B601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441" name="Shape 8">
          <a:extLst>
            <a:ext uri="{FF2B5EF4-FFF2-40B4-BE49-F238E27FC236}">
              <a16:creationId xmlns:a16="http://schemas.microsoft.com/office/drawing/2014/main" id="{00000000-0008-0000-0100-0000B701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442" name="Shape 8">
          <a:extLst>
            <a:ext uri="{FF2B5EF4-FFF2-40B4-BE49-F238E27FC236}">
              <a16:creationId xmlns:a16="http://schemas.microsoft.com/office/drawing/2014/main" id="{00000000-0008-0000-0100-0000B801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443" name="Shape 8">
          <a:extLst>
            <a:ext uri="{FF2B5EF4-FFF2-40B4-BE49-F238E27FC236}">
              <a16:creationId xmlns:a16="http://schemas.microsoft.com/office/drawing/2014/main" id="{00000000-0008-0000-0100-0000B901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37</xdr:row>
      <xdr:rowOff>0</xdr:rowOff>
    </xdr:from>
    <xdr:ext cx="76200" cy="333375"/>
    <xdr:sp macro="" textlink="">
      <xdr:nvSpPr>
        <xdr:cNvPr id="444" name="Shape 8">
          <a:extLst>
            <a:ext uri="{FF2B5EF4-FFF2-40B4-BE49-F238E27FC236}">
              <a16:creationId xmlns:a16="http://schemas.microsoft.com/office/drawing/2014/main" id="{00000000-0008-0000-0100-0000BA01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37</xdr:row>
      <xdr:rowOff>0</xdr:rowOff>
    </xdr:from>
    <xdr:ext cx="76200" cy="333375"/>
    <xdr:sp macro="" textlink="">
      <xdr:nvSpPr>
        <xdr:cNvPr id="445" name="Shape 8">
          <a:extLst>
            <a:ext uri="{FF2B5EF4-FFF2-40B4-BE49-F238E27FC236}">
              <a16:creationId xmlns:a16="http://schemas.microsoft.com/office/drawing/2014/main" id="{00000000-0008-0000-0100-0000BB01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446" name="Shape 8">
          <a:extLst>
            <a:ext uri="{FF2B5EF4-FFF2-40B4-BE49-F238E27FC236}">
              <a16:creationId xmlns:a16="http://schemas.microsoft.com/office/drawing/2014/main" id="{00000000-0008-0000-0100-0000BC01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447" name="Shape 8">
          <a:extLst>
            <a:ext uri="{FF2B5EF4-FFF2-40B4-BE49-F238E27FC236}">
              <a16:creationId xmlns:a16="http://schemas.microsoft.com/office/drawing/2014/main" id="{00000000-0008-0000-0100-0000BD01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448" name="Shape 8">
          <a:extLst>
            <a:ext uri="{FF2B5EF4-FFF2-40B4-BE49-F238E27FC236}">
              <a16:creationId xmlns:a16="http://schemas.microsoft.com/office/drawing/2014/main" id="{00000000-0008-0000-0100-0000BE01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449" name="Shape 8">
          <a:extLst>
            <a:ext uri="{FF2B5EF4-FFF2-40B4-BE49-F238E27FC236}">
              <a16:creationId xmlns:a16="http://schemas.microsoft.com/office/drawing/2014/main" id="{00000000-0008-0000-0100-0000BF01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37</xdr:row>
      <xdr:rowOff>0</xdr:rowOff>
    </xdr:from>
    <xdr:ext cx="76200" cy="333375"/>
    <xdr:sp macro="" textlink="">
      <xdr:nvSpPr>
        <xdr:cNvPr id="450" name="Shape 8">
          <a:extLst>
            <a:ext uri="{FF2B5EF4-FFF2-40B4-BE49-F238E27FC236}">
              <a16:creationId xmlns:a16="http://schemas.microsoft.com/office/drawing/2014/main" id="{00000000-0008-0000-0100-0000C001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37</xdr:row>
      <xdr:rowOff>0</xdr:rowOff>
    </xdr:from>
    <xdr:ext cx="76200" cy="333375"/>
    <xdr:sp macro="" textlink="">
      <xdr:nvSpPr>
        <xdr:cNvPr id="451" name="Shape 8">
          <a:extLst>
            <a:ext uri="{FF2B5EF4-FFF2-40B4-BE49-F238E27FC236}">
              <a16:creationId xmlns:a16="http://schemas.microsoft.com/office/drawing/2014/main" id="{00000000-0008-0000-0100-0000C101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452" name="Shape 8">
          <a:extLst>
            <a:ext uri="{FF2B5EF4-FFF2-40B4-BE49-F238E27FC236}">
              <a16:creationId xmlns:a16="http://schemas.microsoft.com/office/drawing/2014/main" id="{00000000-0008-0000-0100-0000C201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453" name="Shape 8">
          <a:extLst>
            <a:ext uri="{FF2B5EF4-FFF2-40B4-BE49-F238E27FC236}">
              <a16:creationId xmlns:a16="http://schemas.microsoft.com/office/drawing/2014/main" id="{00000000-0008-0000-0100-0000C301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454" name="Shape 8">
          <a:extLst>
            <a:ext uri="{FF2B5EF4-FFF2-40B4-BE49-F238E27FC236}">
              <a16:creationId xmlns:a16="http://schemas.microsoft.com/office/drawing/2014/main" id="{00000000-0008-0000-0100-0000C401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455" name="Shape 8">
          <a:extLst>
            <a:ext uri="{FF2B5EF4-FFF2-40B4-BE49-F238E27FC236}">
              <a16:creationId xmlns:a16="http://schemas.microsoft.com/office/drawing/2014/main" id="{00000000-0008-0000-0100-0000C501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37</xdr:row>
      <xdr:rowOff>0</xdr:rowOff>
    </xdr:from>
    <xdr:ext cx="76200" cy="333375"/>
    <xdr:sp macro="" textlink="">
      <xdr:nvSpPr>
        <xdr:cNvPr id="456" name="Shape 8">
          <a:extLst>
            <a:ext uri="{FF2B5EF4-FFF2-40B4-BE49-F238E27FC236}">
              <a16:creationId xmlns:a16="http://schemas.microsoft.com/office/drawing/2014/main" id="{00000000-0008-0000-0100-0000C601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37</xdr:row>
      <xdr:rowOff>0</xdr:rowOff>
    </xdr:from>
    <xdr:ext cx="76200" cy="333375"/>
    <xdr:sp macro="" textlink="">
      <xdr:nvSpPr>
        <xdr:cNvPr id="457" name="Shape 8">
          <a:extLst>
            <a:ext uri="{FF2B5EF4-FFF2-40B4-BE49-F238E27FC236}">
              <a16:creationId xmlns:a16="http://schemas.microsoft.com/office/drawing/2014/main" id="{00000000-0008-0000-0100-0000C701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458" name="Shape 8">
          <a:extLst>
            <a:ext uri="{FF2B5EF4-FFF2-40B4-BE49-F238E27FC236}">
              <a16:creationId xmlns:a16="http://schemas.microsoft.com/office/drawing/2014/main" id="{00000000-0008-0000-0100-0000C801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459" name="Shape 8">
          <a:extLst>
            <a:ext uri="{FF2B5EF4-FFF2-40B4-BE49-F238E27FC236}">
              <a16:creationId xmlns:a16="http://schemas.microsoft.com/office/drawing/2014/main" id="{00000000-0008-0000-0100-0000C901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460" name="Shape 8">
          <a:extLst>
            <a:ext uri="{FF2B5EF4-FFF2-40B4-BE49-F238E27FC236}">
              <a16:creationId xmlns:a16="http://schemas.microsoft.com/office/drawing/2014/main" id="{00000000-0008-0000-0100-0000CA01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461" name="Shape 8">
          <a:extLst>
            <a:ext uri="{FF2B5EF4-FFF2-40B4-BE49-F238E27FC236}">
              <a16:creationId xmlns:a16="http://schemas.microsoft.com/office/drawing/2014/main" id="{00000000-0008-0000-0100-0000CB01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37</xdr:row>
      <xdr:rowOff>0</xdr:rowOff>
    </xdr:from>
    <xdr:ext cx="76200" cy="333375"/>
    <xdr:sp macro="" textlink="">
      <xdr:nvSpPr>
        <xdr:cNvPr id="462" name="Shape 8">
          <a:extLst>
            <a:ext uri="{FF2B5EF4-FFF2-40B4-BE49-F238E27FC236}">
              <a16:creationId xmlns:a16="http://schemas.microsoft.com/office/drawing/2014/main" id="{00000000-0008-0000-0100-0000CC01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37</xdr:row>
      <xdr:rowOff>0</xdr:rowOff>
    </xdr:from>
    <xdr:ext cx="76200" cy="333375"/>
    <xdr:sp macro="" textlink="">
      <xdr:nvSpPr>
        <xdr:cNvPr id="463" name="Shape 8">
          <a:extLst>
            <a:ext uri="{FF2B5EF4-FFF2-40B4-BE49-F238E27FC236}">
              <a16:creationId xmlns:a16="http://schemas.microsoft.com/office/drawing/2014/main" id="{00000000-0008-0000-0100-0000CD01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464" name="Shape 8">
          <a:extLst>
            <a:ext uri="{FF2B5EF4-FFF2-40B4-BE49-F238E27FC236}">
              <a16:creationId xmlns:a16="http://schemas.microsoft.com/office/drawing/2014/main" id="{00000000-0008-0000-0100-0000CE01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465" name="Shape 8">
          <a:extLst>
            <a:ext uri="{FF2B5EF4-FFF2-40B4-BE49-F238E27FC236}">
              <a16:creationId xmlns:a16="http://schemas.microsoft.com/office/drawing/2014/main" id="{00000000-0008-0000-0100-0000CF01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466" name="Shape 8">
          <a:extLst>
            <a:ext uri="{FF2B5EF4-FFF2-40B4-BE49-F238E27FC236}">
              <a16:creationId xmlns:a16="http://schemas.microsoft.com/office/drawing/2014/main" id="{00000000-0008-0000-0100-0000D001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467" name="Shape 8">
          <a:extLst>
            <a:ext uri="{FF2B5EF4-FFF2-40B4-BE49-F238E27FC236}">
              <a16:creationId xmlns:a16="http://schemas.microsoft.com/office/drawing/2014/main" id="{00000000-0008-0000-0100-0000D101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37</xdr:row>
      <xdr:rowOff>0</xdr:rowOff>
    </xdr:from>
    <xdr:ext cx="76200" cy="333375"/>
    <xdr:sp macro="" textlink="">
      <xdr:nvSpPr>
        <xdr:cNvPr id="468" name="Shape 8">
          <a:extLst>
            <a:ext uri="{FF2B5EF4-FFF2-40B4-BE49-F238E27FC236}">
              <a16:creationId xmlns:a16="http://schemas.microsoft.com/office/drawing/2014/main" id="{00000000-0008-0000-0100-0000D201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37</xdr:row>
      <xdr:rowOff>0</xdr:rowOff>
    </xdr:from>
    <xdr:ext cx="76200" cy="333375"/>
    <xdr:sp macro="" textlink="">
      <xdr:nvSpPr>
        <xdr:cNvPr id="469" name="Shape 8">
          <a:extLst>
            <a:ext uri="{FF2B5EF4-FFF2-40B4-BE49-F238E27FC236}">
              <a16:creationId xmlns:a16="http://schemas.microsoft.com/office/drawing/2014/main" id="{00000000-0008-0000-0100-0000D301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470" name="Shape 8">
          <a:extLst>
            <a:ext uri="{FF2B5EF4-FFF2-40B4-BE49-F238E27FC236}">
              <a16:creationId xmlns:a16="http://schemas.microsoft.com/office/drawing/2014/main" id="{00000000-0008-0000-0100-0000D401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471" name="Shape 8">
          <a:extLst>
            <a:ext uri="{FF2B5EF4-FFF2-40B4-BE49-F238E27FC236}">
              <a16:creationId xmlns:a16="http://schemas.microsoft.com/office/drawing/2014/main" id="{00000000-0008-0000-0100-0000D501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472" name="Shape 8">
          <a:extLst>
            <a:ext uri="{FF2B5EF4-FFF2-40B4-BE49-F238E27FC236}">
              <a16:creationId xmlns:a16="http://schemas.microsoft.com/office/drawing/2014/main" id="{00000000-0008-0000-0100-0000D601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473" name="Shape 8">
          <a:extLst>
            <a:ext uri="{FF2B5EF4-FFF2-40B4-BE49-F238E27FC236}">
              <a16:creationId xmlns:a16="http://schemas.microsoft.com/office/drawing/2014/main" id="{00000000-0008-0000-0100-0000D701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37</xdr:row>
      <xdr:rowOff>0</xdr:rowOff>
    </xdr:from>
    <xdr:ext cx="76200" cy="333375"/>
    <xdr:sp macro="" textlink="">
      <xdr:nvSpPr>
        <xdr:cNvPr id="474" name="Shape 8">
          <a:extLst>
            <a:ext uri="{FF2B5EF4-FFF2-40B4-BE49-F238E27FC236}">
              <a16:creationId xmlns:a16="http://schemas.microsoft.com/office/drawing/2014/main" id="{00000000-0008-0000-0100-0000D801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37</xdr:row>
      <xdr:rowOff>0</xdr:rowOff>
    </xdr:from>
    <xdr:ext cx="76200" cy="333375"/>
    <xdr:sp macro="" textlink="">
      <xdr:nvSpPr>
        <xdr:cNvPr id="475" name="Shape 8">
          <a:extLst>
            <a:ext uri="{FF2B5EF4-FFF2-40B4-BE49-F238E27FC236}">
              <a16:creationId xmlns:a16="http://schemas.microsoft.com/office/drawing/2014/main" id="{00000000-0008-0000-0100-0000D901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476" name="Shape 8">
          <a:extLst>
            <a:ext uri="{FF2B5EF4-FFF2-40B4-BE49-F238E27FC236}">
              <a16:creationId xmlns:a16="http://schemas.microsoft.com/office/drawing/2014/main" id="{00000000-0008-0000-0100-0000DA01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477" name="Shape 8">
          <a:extLst>
            <a:ext uri="{FF2B5EF4-FFF2-40B4-BE49-F238E27FC236}">
              <a16:creationId xmlns:a16="http://schemas.microsoft.com/office/drawing/2014/main" id="{00000000-0008-0000-0100-0000DB01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478" name="Shape 8">
          <a:extLst>
            <a:ext uri="{FF2B5EF4-FFF2-40B4-BE49-F238E27FC236}">
              <a16:creationId xmlns:a16="http://schemas.microsoft.com/office/drawing/2014/main" id="{00000000-0008-0000-0100-0000DC01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479" name="Shape 8">
          <a:extLst>
            <a:ext uri="{FF2B5EF4-FFF2-40B4-BE49-F238E27FC236}">
              <a16:creationId xmlns:a16="http://schemas.microsoft.com/office/drawing/2014/main" id="{00000000-0008-0000-0100-0000DD01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37</xdr:row>
      <xdr:rowOff>0</xdr:rowOff>
    </xdr:from>
    <xdr:ext cx="76200" cy="333375"/>
    <xdr:sp macro="" textlink="">
      <xdr:nvSpPr>
        <xdr:cNvPr id="480" name="Shape 8">
          <a:extLst>
            <a:ext uri="{FF2B5EF4-FFF2-40B4-BE49-F238E27FC236}">
              <a16:creationId xmlns:a16="http://schemas.microsoft.com/office/drawing/2014/main" id="{00000000-0008-0000-0100-0000DE01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37</xdr:row>
      <xdr:rowOff>0</xdr:rowOff>
    </xdr:from>
    <xdr:ext cx="76200" cy="333375"/>
    <xdr:sp macro="" textlink="">
      <xdr:nvSpPr>
        <xdr:cNvPr id="481" name="Shape 8">
          <a:extLst>
            <a:ext uri="{FF2B5EF4-FFF2-40B4-BE49-F238E27FC236}">
              <a16:creationId xmlns:a16="http://schemas.microsoft.com/office/drawing/2014/main" id="{00000000-0008-0000-0100-0000DF01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482" name="Shape 8">
          <a:extLst>
            <a:ext uri="{FF2B5EF4-FFF2-40B4-BE49-F238E27FC236}">
              <a16:creationId xmlns:a16="http://schemas.microsoft.com/office/drawing/2014/main" id="{00000000-0008-0000-0100-0000E001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483" name="Shape 8">
          <a:extLst>
            <a:ext uri="{FF2B5EF4-FFF2-40B4-BE49-F238E27FC236}">
              <a16:creationId xmlns:a16="http://schemas.microsoft.com/office/drawing/2014/main" id="{00000000-0008-0000-0100-0000E101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484" name="Shape 8">
          <a:extLst>
            <a:ext uri="{FF2B5EF4-FFF2-40B4-BE49-F238E27FC236}">
              <a16:creationId xmlns:a16="http://schemas.microsoft.com/office/drawing/2014/main" id="{00000000-0008-0000-0100-0000E201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485" name="Shape 8">
          <a:extLst>
            <a:ext uri="{FF2B5EF4-FFF2-40B4-BE49-F238E27FC236}">
              <a16:creationId xmlns:a16="http://schemas.microsoft.com/office/drawing/2014/main" id="{00000000-0008-0000-0100-0000E301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37</xdr:row>
      <xdr:rowOff>0</xdr:rowOff>
    </xdr:from>
    <xdr:ext cx="76200" cy="333375"/>
    <xdr:sp macro="" textlink="">
      <xdr:nvSpPr>
        <xdr:cNvPr id="486" name="Shape 8">
          <a:extLst>
            <a:ext uri="{FF2B5EF4-FFF2-40B4-BE49-F238E27FC236}">
              <a16:creationId xmlns:a16="http://schemas.microsoft.com/office/drawing/2014/main" id="{00000000-0008-0000-0100-0000E401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37</xdr:row>
      <xdr:rowOff>0</xdr:rowOff>
    </xdr:from>
    <xdr:ext cx="76200" cy="333375"/>
    <xdr:sp macro="" textlink="">
      <xdr:nvSpPr>
        <xdr:cNvPr id="487" name="Shape 8">
          <a:extLst>
            <a:ext uri="{FF2B5EF4-FFF2-40B4-BE49-F238E27FC236}">
              <a16:creationId xmlns:a16="http://schemas.microsoft.com/office/drawing/2014/main" id="{00000000-0008-0000-0100-0000E501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488" name="Shape 8">
          <a:extLst>
            <a:ext uri="{FF2B5EF4-FFF2-40B4-BE49-F238E27FC236}">
              <a16:creationId xmlns:a16="http://schemas.microsoft.com/office/drawing/2014/main" id="{00000000-0008-0000-0100-0000E601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489" name="Shape 8">
          <a:extLst>
            <a:ext uri="{FF2B5EF4-FFF2-40B4-BE49-F238E27FC236}">
              <a16:creationId xmlns:a16="http://schemas.microsoft.com/office/drawing/2014/main" id="{00000000-0008-0000-0100-0000E701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490" name="Shape 8">
          <a:extLst>
            <a:ext uri="{FF2B5EF4-FFF2-40B4-BE49-F238E27FC236}">
              <a16:creationId xmlns:a16="http://schemas.microsoft.com/office/drawing/2014/main" id="{00000000-0008-0000-0100-0000E801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491" name="Shape 8">
          <a:extLst>
            <a:ext uri="{FF2B5EF4-FFF2-40B4-BE49-F238E27FC236}">
              <a16:creationId xmlns:a16="http://schemas.microsoft.com/office/drawing/2014/main" id="{00000000-0008-0000-0100-0000E901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37</xdr:row>
      <xdr:rowOff>0</xdr:rowOff>
    </xdr:from>
    <xdr:ext cx="76200" cy="333375"/>
    <xdr:sp macro="" textlink="">
      <xdr:nvSpPr>
        <xdr:cNvPr id="492" name="Shape 8">
          <a:extLst>
            <a:ext uri="{FF2B5EF4-FFF2-40B4-BE49-F238E27FC236}">
              <a16:creationId xmlns:a16="http://schemas.microsoft.com/office/drawing/2014/main" id="{00000000-0008-0000-0100-0000EA01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37</xdr:row>
      <xdr:rowOff>0</xdr:rowOff>
    </xdr:from>
    <xdr:ext cx="76200" cy="333375"/>
    <xdr:sp macro="" textlink="">
      <xdr:nvSpPr>
        <xdr:cNvPr id="493" name="Shape 8">
          <a:extLst>
            <a:ext uri="{FF2B5EF4-FFF2-40B4-BE49-F238E27FC236}">
              <a16:creationId xmlns:a16="http://schemas.microsoft.com/office/drawing/2014/main" id="{00000000-0008-0000-0100-0000EB01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494" name="Shape 8">
          <a:extLst>
            <a:ext uri="{FF2B5EF4-FFF2-40B4-BE49-F238E27FC236}">
              <a16:creationId xmlns:a16="http://schemas.microsoft.com/office/drawing/2014/main" id="{00000000-0008-0000-0100-0000EC01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495" name="Shape 8">
          <a:extLst>
            <a:ext uri="{FF2B5EF4-FFF2-40B4-BE49-F238E27FC236}">
              <a16:creationId xmlns:a16="http://schemas.microsoft.com/office/drawing/2014/main" id="{00000000-0008-0000-0100-0000ED01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496" name="Shape 8">
          <a:extLst>
            <a:ext uri="{FF2B5EF4-FFF2-40B4-BE49-F238E27FC236}">
              <a16:creationId xmlns:a16="http://schemas.microsoft.com/office/drawing/2014/main" id="{00000000-0008-0000-0100-0000EE01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497" name="Shape 8">
          <a:extLst>
            <a:ext uri="{FF2B5EF4-FFF2-40B4-BE49-F238E27FC236}">
              <a16:creationId xmlns:a16="http://schemas.microsoft.com/office/drawing/2014/main" id="{00000000-0008-0000-0100-0000EF01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37</xdr:row>
      <xdr:rowOff>0</xdr:rowOff>
    </xdr:from>
    <xdr:ext cx="76200" cy="333375"/>
    <xdr:sp macro="" textlink="">
      <xdr:nvSpPr>
        <xdr:cNvPr id="498" name="Shape 8">
          <a:extLst>
            <a:ext uri="{FF2B5EF4-FFF2-40B4-BE49-F238E27FC236}">
              <a16:creationId xmlns:a16="http://schemas.microsoft.com/office/drawing/2014/main" id="{00000000-0008-0000-0100-0000F001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37</xdr:row>
      <xdr:rowOff>0</xdr:rowOff>
    </xdr:from>
    <xdr:ext cx="76200" cy="333375"/>
    <xdr:sp macro="" textlink="">
      <xdr:nvSpPr>
        <xdr:cNvPr id="499" name="Shape 8">
          <a:extLst>
            <a:ext uri="{FF2B5EF4-FFF2-40B4-BE49-F238E27FC236}">
              <a16:creationId xmlns:a16="http://schemas.microsoft.com/office/drawing/2014/main" id="{00000000-0008-0000-0100-0000F101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500" name="Shape 8">
          <a:extLst>
            <a:ext uri="{FF2B5EF4-FFF2-40B4-BE49-F238E27FC236}">
              <a16:creationId xmlns:a16="http://schemas.microsoft.com/office/drawing/2014/main" id="{00000000-0008-0000-0100-0000F201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501" name="Shape 8">
          <a:extLst>
            <a:ext uri="{FF2B5EF4-FFF2-40B4-BE49-F238E27FC236}">
              <a16:creationId xmlns:a16="http://schemas.microsoft.com/office/drawing/2014/main" id="{00000000-0008-0000-0100-0000F301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502" name="Shape 8">
          <a:extLst>
            <a:ext uri="{FF2B5EF4-FFF2-40B4-BE49-F238E27FC236}">
              <a16:creationId xmlns:a16="http://schemas.microsoft.com/office/drawing/2014/main" id="{00000000-0008-0000-0100-0000F401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503" name="Shape 8">
          <a:extLst>
            <a:ext uri="{FF2B5EF4-FFF2-40B4-BE49-F238E27FC236}">
              <a16:creationId xmlns:a16="http://schemas.microsoft.com/office/drawing/2014/main" id="{00000000-0008-0000-0100-0000F501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37</xdr:row>
      <xdr:rowOff>0</xdr:rowOff>
    </xdr:from>
    <xdr:ext cx="76200" cy="333375"/>
    <xdr:sp macro="" textlink="">
      <xdr:nvSpPr>
        <xdr:cNvPr id="504" name="Shape 8">
          <a:extLst>
            <a:ext uri="{FF2B5EF4-FFF2-40B4-BE49-F238E27FC236}">
              <a16:creationId xmlns:a16="http://schemas.microsoft.com/office/drawing/2014/main" id="{00000000-0008-0000-0100-0000F601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37</xdr:row>
      <xdr:rowOff>0</xdr:rowOff>
    </xdr:from>
    <xdr:ext cx="76200" cy="333375"/>
    <xdr:sp macro="" textlink="">
      <xdr:nvSpPr>
        <xdr:cNvPr id="505" name="Shape 8">
          <a:extLst>
            <a:ext uri="{FF2B5EF4-FFF2-40B4-BE49-F238E27FC236}">
              <a16:creationId xmlns:a16="http://schemas.microsoft.com/office/drawing/2014/main" id="{00000000-0008-0000-0100-0000F701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506" name="Shape 8">
          <a:extLst>
            <a:ext uri="{FF2B5EF4-FFF2-40B4-BE49-F238E27FC236}">
              <a16:creationId xmlns:a16="http://schemas.microsoft.com/office/drawing/2014/main" id="{00000000-0008-0000-0100-0000F801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507" name="Shape 8">
          <a:extLst>
            <a:ext uri="{FF2B5EF4-FFF2-40B4-BE49-F238E27FC236}">
              <a16:creationId xmlns:a16="http://schemas.microsoft.com/office/drawing/2014/main" id="{00000000-0008-0000-0100-0000F901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508" name="Shape 8">
          <a:extLst>
            <a:ext uri="{FF2B5EF4-FFF2-40B4-BE49-F238E27FC236}">
              <a16:creationId xmlns:a16="http://schemas.microsoft.com/office/drawing/2014/main" id="{00000000-0008-0000-0100-0000FA01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509" name="Shape 8">
          <a:extLst>
            <a:ext uri="{FF2B5EF4-FFF2-40B4-BE49-F238E27FC236}">
              <a16:creationId xmlns:a16="http://schemas.microsoft.com/office/drawing/2014/main" id="{00000000-0008-0000-0100-0000FB01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37</xdr:row>
      <xdr:rowOff>0</xdr:rowOff>
    </xdr:from>
    <xdr:ext cx="76200" cy="333375"/>
    <xdr:sp macro="" textlink="">
      <xdr:nvSpPr>
        <xdr:cNvPr id="510" name="Shape 8">
          <a:extLst>
            <a:ext uri="{FF2B5EF4-FFF2-40B4-BE49-F238E27FC236}">
              <a16:creationId xmlns:a16="http://schemas.microsoft.com/office/drawing/2014/main" id="{00000000-0008-0000-0100-0000FC01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37</xdr:row>
      <xdr:rowOff>0</xdr:rowOff>
    </xdr:from>
    <xdr:ext cx="76200" cy="333375"/>
    <xdr:sp macro="" textlink="">
      <xdr:nvSpPr>
        <xdr:cNvPr id="511" name="Shape 8">
          <a:extLst>
            <a:ext uri="{FF2B5EF4-FFF2-40B4-BE49-F238E27FC236}">
              <a16:creationId xmlns:a16="http://schemas.microsoft.com/office/drawing/2014/main" id="{00000000-0008-0000-0100-0000FD01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512" name="Shape 8">
          <a:extLst>
            <a:ext uri="{FF2B5EF4-FFF2-40B4-BE49-F238E27FC236}">
              <a16:creationId xmlns:a16="http://schemas.microsoft.com/office/drawing/2014/main" id="{00000000-0008-0000-0100-0000FE01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513" name="Shape 8">
          <a:extLst>
            <a:ext uri="{FF2B5EF4-FFF2-40B4-BE49-F238E27FC236}">
              <a16:creationId xmlns:a16="http://schemas.microsoft.com/office/drawing/2014/main" id="{00000000-0008-0000-0100-0000FF01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514" name="Shape 8">
          <a:extLst>
            <a:ext uri="{FF2B5EF4-FFF2-40B4-BE49-F238E27FC236}">
              <a16:creationId xmlns:a16="http://schemas.microsoft.com/office/drawing/2014/main" id="{00000000-0008-0000-0100-00000002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515" name="Shape 8">
          <a:extLst>
            <a:ext uri="{FF2B5EF4-FFF2-40B4-BE49-F238E27FC236}">
              <a16:creationId xmlns:a16="http://schemas.microsoft.com/office/drawing/2014/main" id="{00000000-0008-0000-0100-00000102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37</xdr:row>
      <xdr:rowOff>0</xdr:rowOff>
    </xdr:from>
    <xdr:ext cx="76200" cy="333375"/>
    <xdr:sp macro="" textlink="">
      <xdr:nvSpPr>
        <xdr:cNvPr id="516" name="Shape 8">
          <a:extLst>
            <a:ext uri="{FF2B5EF4-FFF2-40B4-BE49-F238E27FC236}">
              <a16:creationId xmlns:a16="http://schemas.microsoft.com/office/drawing/2014/main" id="{00000000-0008-0000-0100-00000202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37</xdr:row>
      <xdr:rowOff>0</xdr:rowOff>
    </xdr:from>
    <xdr:ext cx="76200" cy="333375"/>
    <xdr:sp macro="" textlink="">
      <xdr:nvSpPr>
        <xdr:cNvPr id="517" name="Shape 8">
          <a:extLst>
            <a:ext uri="{FF2B5EF4-FFF2-40B4-BE49-F238E27FC236}">
              <a16:creationId xmlns:a16="http://schemas.microsoft.com/office/drawing/2014/main" id="{00000000-0008-0000-0100-00000302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518" name="Shape 8">
          <a:extLst>
            <a:ext uri="{FF2B5EF4-FFF2-40B4-BE49-F238E27FC236}">
              <a16:creationId xmlns:a16="http://schemas.microsoft.com/office/drawing/2014/main" id="{00000000-0008-0000-0100-00000402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519" name="Shape 8">
          <a:extLst>
            <a:ext uri="{FF2B5EF4-FFF2-40B4-BE49-F238E27FC236}">
              <a16:creationId xmlns:a16="http://schemas.microsoft.com/office/drawing/2014/main" id="{00000000-0008-0000-0100-00000502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520" name="Shape 8">
          <a:extLst>
            <a:ext uri="{FF2B5EF4-FFF2-40B4-BE49-F238E27FC236}">
              <a16:creationId xmlns:a16="http://schemas.microsoft.com/office/drawing/2014/main" id="{00000000-0008-0000-0100-00000602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521" name="Shape 8">
          <a:extLst>
            <a:ext uri="{FF2B5EF4-FFF2-40B4-BE49-F238E27FC236}">
              <a16:creationId xmlns:a16="http://schemas.microsoft.com/office/drawing/2014/main" id="{00000000-0008-0000-0100-00000702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37</xdr:row>
      <xdr:rowOff>0</xdr:rowOff>
    </xdr:from>
    <xdr:ext cx="76200" cy="333375"/>
    <xdr:sp macro="" textlink="">
      <xdr:nvSpPr>
        <xdr:cNvPr id="522" name="Shape 8">
          <a:extLst>
            <a:ext uri="{FF2B5EF4-FFF2-40B4-BE49-F238E27FC236}">
              <a16:creationId xmlns:a16="http://schemas.microsoft.com/office/drawing/2014/main" id="{00000000-0008-0000-0100-00000802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37</xdr:row>
      <xdr:rowOff>0</xdr:rowOff>
    </xdr:from>
    <xdr:ext cx="76200" cy="333375"/>
    <xdr:sp macro="" textlink="">
      <xdr:nvSpPr>
        <xdr:cNvPr id="523" name="Shape 8">
          <a:extLst>
            <a:ext uri="{FF2B5EF4-FFF2-40B4-BE49-F238E27FC236}">
              <a16:creationId xmlns:a16="http://schemas.microsoft.com/office/drawing/2014/main" id="{00000000-0008-0000-0100-00000902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524" name="Shape 8">
          <a:extLst>
            <a:ext uri="{FF2B5EF4-FFF2-40B4-BE49-F238E27FC236}">
              <a16:creationId xmlns:a16="http://schemas.microsoft.com/office/drawing/2014/main" id="{00000000-0008-0000-0100-00000A02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525" name="Shape 8">
          <a:extLst>
            <a:ext uri="{FF2B5EF4-FFF2-40B4-BE49-F238E27FC236}">
              <a16:creationId xmlns:a16="http://schemas.microsoft.com/office/drawing/2014/main" id="{00000000-0008-0000-0100-00000B02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526" name="Shape 8">
          <a:extLst>
            <a:ext uri="{FF2B5EF4-FFF2-40B4-BE49-F238E27FC236}">
              <a16:creationId xmlns:a16="http://schemas.microsoft.com/office/drawing/2014/main" id="{00000000-0008-0000-0100-00000C02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527" name="Shape 8">
          <a:extLst>
            <a:ext uri="{FF2B5EF4-FFF2-40B4-BE49-F238E27FC236}">
              <a16:creationId xmlns:a16="http://schemas.microsoft.com/office/drawing/2014/main" id="{00000000-0008-0000-0100-00000D02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37</xdr:row>
      <xdr:rowOff>0</xdr:rowOff>
    </xdr:from>
    <xdr:ext cx="76200" cy="333375"/>
    <xdr:sp macro="" textlink="">
      <xdr:nvSpPr>
        <xdr:cNvPr id="528" name="Shape 8">
          <a:extLst>
            <a:ext uri="{FF2B5EF4-FFF2-40B4-BE49-F238E27FC236}">
              <a16:creationId xmlns:a16="http://schemas.microsoft.com/office/drawing/2014/main" id="{00000000-0008-0000-0100-00000E02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37</xdr:row>
      <xdr:rowOff>0</xdr:rowOff>
    </xdr:from>
    <xdr:ext cx="76200" cy="333375"/>
    <xdr:sp macro="" textlink="">
      <xdr:nvSpPr>
        <xdr:cNvPr id="529" name="Shape 8">
          <a:extLst>
            <a:ext uri="{FF2B5EF4-FFF2-40B4-BE49-F238E27FC236}">
              <a16:creationId xmlns:a16="http://schemas.microsoft.com/office/drawing/2014/main" id="{00000000-0008-0000-0100-00000F02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530" name="Shape 8">
          <a:extLst>
            <a:ext uri="{FF2B5EF4-FFF2-40B4-BE49-F238E27FC236}">
              <a16:creationId xmlns:a16="http://schemas.microsoft.com/office/drawing/2014/main" id="{00000000-0008-0000-0100-00001002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531" name="Shape 8">
          <a:extLst>
            <a:ext uri="{FF2B5EF4-FFF2-40B4-BE49-F238E27FC236}">
              <a16:creationId xmlns:a16="http://schemas.microsoft.com/office/drawing/2014/main" id="{00000000-0008-0000-0100-00001102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532" name="Shape 8">
          <a:extLst>
            <a:ext uri="{FF2B5EF4-FFF2-40B4-BE49-F238E27FC236}">
              <a16:creationId xmlns:a16="http://schemas.microsoft.com/office/drawing/2014/main" id="{00000000-0008-0000-0100-00001202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533" name="Shape 8">
          <a:extLst>
            <a:ext uri="{FF2B5EF4-FFF2-40B4-BE49-F238E27FC236}">
              <a16:creationId xmlns:a16="http://schemas.microsoft.com/office/drawing/2014/main" id="{00000000-0008-0000-0100-00001302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37</xdr:row>
      <xdr:rowOff>0</xdr:rowOff>
    </xdr:from>
    <xdr:ext cx="76200" cy="333375"/>
    <xdr:sp macro="" textlink="">
      <xdr:nvSpPr>
        <xdr:cNvPr id="534" name="Shape 8">
          <a:extLst>
            <a:ext uri="{FF2B5EF4-FFF2-40B4-BE49-F238E27FC236}">
              <a16:creationId xmlns:a16="http://schemas.microsoft.com/office/drawing/2014/main" id="{00000000-0008-0000-0100-00001402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37</xdr:row>
      <xdr:rowOff>0</xdr:rowOff>
    </xdr:from>
    <xdr:ext cx="76200" cy="333375"/>
    <xdr:sp macro="" textlink="">
      <xdr:nvSpPr>
        <xdr:cNvPr id="535" name="Shape 8">
          <a:extLst>
            <a:ext uri="{FF2B5EF4-FFF2-40B4-BE49-F238E27FC236}">
              <a16:creationId xmlns:a16="http://schemas.microsoft.com/office/drawing/2014/main" id="{00000000-0008-0000-0100-00001502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536" name="Shape 8">
          <a:extLst>
            <a:ext uri="{FF2B5EF4-FFF2-40B4-BE49-F238E27FC236}">
              <a16:creationId xmlns:a16="http://schemas.microsoft.com/office/drawing/2014/main" id="{00000000-0008-0000-0100-00001602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537" name="Shape 8">
          <a:extLst>
            <a:ext uri="{FF2B5EF4-FFF2-40B4-BE49-F238E27FC236}">
              <a16:creationId xmlns:a16="http://schemas.microsoft.com/office/drawing/2014/main" id="{00000000-0008-0000-0100-00001702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538" name="Shape 8">
          <a:extLst>
            <a:ext uri="{FF2B5EF4-FFF2-40B4-BE49-F238E27FC236}">
              <a16:creationId xmlns:a16="http://schemas.microsoft.com/office/drawing/2014/main" id="{00000000-0008-0000-0100-00001802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539" name="Shape 8">
          <a:extLst>
            <a:ext uri="{FF2B5EF4-FFF2-40B4-BE49-F238E27FC236}">
              <a16:creationId xmlns:a16="http://schemas.microsoft.com/office/drawing/2014/main" id="{00000000-0008-0000-0100-00001902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37</xdr:row>
      <xdr:rowOff>0</xdr:rowOff>
    </xdr:from>
    <xdr:ext cx="76200" cy="333375"/>
    <xdr:sp macro="" textlink="">
      <xdr:nvSpPr>
        <xdr:cNvPr id="540" name="Shape 8">
          <a:extLst>
            <a:ext uri="{FF2B5EF4-FFF2-40B4-BE49-F238E27FC236}">
              <a16:creationId xmlns:a16="http://schemas.microsoft.com/office/drawing/2014/main" id="{00000000-0008-0000-0100-00001A02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37</xdr:row>
      <xdr:rowOff>0</xdr:rowOff>
    </xdr:from>
    <xdr:ext cx="76200" cy="333375"/>
    <xdr:sp macro="" textlink="">
      <xdr:nvSpPr>
        <xdr:cNvPr id="541" name="Shape 8">
          <a:extLst>
            <a:ext uri="{FF2B5EF4-FFF2-40B4-BE49-F238E27FC236}">
              <a16:creationId xmlns:a16="http://schemas.microsoft.com/office/drawing/2014/main" id="{00000000-0008-0000-0100-00001B02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542" name="Shape 8">
          <a:extLst>
            <a:ext uri="{FF2B5EF4-FFF2-40B4-BE49-F238E27FC236}">
              <a16:creationId xmlns:a16="http://schemas.microsoft.com/office/drawing/2014/main" id="{00000000-0008-0000-0100-00001C02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543" name="Shape 8">
          <a:extLst>
            <a:ext uri="{FF2B5EF4-FFF2-40B4-BE49-F238E27FC236}">
              <a16:creationId xmlns:a16="http://schemas.microsoft.com/office/drawing/2014/main" id="{00000000-0008-0000-0100-00001D02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544" name="Shape 8">
          <a:extLst>
            <a:ext uri="{FF2B5EF4-FFF2-40B4-BE49-F238E27FC236}">
              <a16:creationId xmlns:a16="http://schemas.microsoft.com/office/drawing/2014/main" id="{00000000-0008-0000-0100-00001E02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545" name="Shape 8">
          <a:extLst>
            <a:ext uri="{FF2B5EF4-FFF2-40B4-BE49-F238E27FC236}">
              <a16:creationId xmlns:a16="http://schemas.microsoft.com/office/drawing/2014/main" id="{00000000-0008-0000-0100-00001F02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37</xdr:row>
      <xdr:rowOff>0</xdr:rowOff>
    </xdr:from>
    <xdr:ext cx="76200" cy="333375"/>
    <xdr:sp macro="" textlink="">
      <xdr:nvSpPr>
        <xdr:cNvPr id="546" name="Shape 8">
          <a:extLst>
            <a:ext uri="{FF2B5EF4-FFF2-40B4-BE49-F238E27FC236}">
              <a16:creationId xmlns:a16="http://schemas.microsoft.com/office/drawing/2014/main" id="{00000000-0008-0000-0100-00002002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37</xdr:row>
      <xdr:rowOff>0</xdr:rowOff>
    </xdr:from>
    <xdr:ext cx="76200" cy="333375"/>
    <xdr:sp macro="" textlink="">
      <xdr:nvSpPr>
        <xdr:cNvPr id="547" name="Shape 8">
          <a:extLst>
            <a:ext uri="{FF2B5EF4-FFF2-40B4-BE49-F238E27FC236}">
              <a16:creationId xmlns:a16="http://schemas.microsoft.com/office/drawing/2014/main" id="{00000000-0008-0000-0100-00002102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548" name="Shape 8">
          <a:extLst>
            <a:ext uri="{FF2B5EF4-FFF2-40B4-BE49-F238E27FC236}">
              <a16:creationId xmlns:a16="http://schemas.microsoft.com/office/drawing/2014/main" id="{00000000-0008-0000-0100-00002202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549" name="Shape 8">
          <a:extLst>
            <a:ext uri="{FF2B5EF4-FFF2-40B4-BE49-F238E27FC236}">
              <a16:creationId xmlns:a16="http://schemas.microsoft.com/office/drawing/2014/main" id="{00000000-0008-0000-0100-00002302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550" name="Shape 8">
          <a:extLst>
            <a:ext uri="{FF2B5EF4-FFF2-40B4-BE49-F238E27FC236}">
              <a16:creationId xmlns:a16="http://schemas.microsoft.com/office/drawing/2014/main" id="{00000000-0008-0000-0100-00002402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551" name="Shape 8">
          <a:extLst>
            <a:ext uri="{FF2B5EF4-FFF2-40B4-BE49-F238E27FC236}">
              <a16:creationId xmlns:a16="http://schemas.microsoft.com/office/drawing/2014/main" id="{00000000-0008-0000-0100-00002502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37</xdr:row>
      <xdr:rowOff>0</xdr:rowOff>
    </xdr:from>
    <xdr:ext cx="76200" cy="333375"/>
    <xdr:sp macro="" textlink="">
      <xdr:nvSpPr>
        <xdr:cNvPr id="552" name="Shape 8">
          <a:extLst>
            <a:ext uri="{FF2B5EF4-FFF2-40B4-BE49-F238E27FC236}">
              <a16:creationId xmlns:a16="http://schemas.microsoft.com/office/drawing/2014/main" id="{00000000-0008-0000-0100-00002602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37</xdr:row>
      <xdr:rowOff>0</xdr:rowOff>
    </xdr:from>
    <xdr:ext cx="76200" cy="333375"/>
    <xdr:sp macro="" textlink="">
      <xdr:nvSpPr>
        <xdr:cNvPr id="553" name="Shape 8">
          <a:extLst>
            <a:ext uri="{FF2B5EF4-FFF2-40B4-BE49-F238E27FC236}">
              <a16:creationId xmlns:a16="http://schemas.microsoft.com/office/drawing/2014/main" id="{00000000-0008-0000-0100-00002702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554" name="Shape 8">
          <a:extLst>
            <a:ext uri="{FF2B5EF4-FFF2-40B4-BE49-F238E27FC236}">
              <a16:creationId xmlns:a16="http://schemas.microsoft.com/office/drawing/2014/main" id="{00000000-0008-0000-0100-00002802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555" name="Shape 8">
          <a:extLst>
            <a:ext uri="{FF2B5EF4-FFF2-40B4-BE49-F238E27FC236}">
              <a16:creationId xmlns:a16="http://schemas.microsoft.com/office/drawing/2014/main" id="{00000000-0008-0000-0100-00002902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556" name="Shape 8">
          <a:extLst>
            <a:ext uri="{FF2B5EF4-FFF2-40B4-BE49-F238E27FC236}">
              <a16:creationId xmlns:a16="http://schemas.microsoft.com/office/drawing/2014/main" id="{00000000-0008-0000-0100-00002A02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557" name="Shape 8">
          <a:extLst>
            <a:ext uri="{FF2B5EF4-FFF2-40B4-BE49-F238E27FC236}">
              <a16:creationId xmlns:a16="http://schemas.microsoft.com/office/drawing/2014/main" id="{00000000-0008-0000-0100-00002B02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37</xdr:row>
      <xdr:rowOff>0</xdr:rowOff>
    </xdr:from>
    <xdr:ext cx="76200" cy="333375"/>
    <xdr:sp macro="" textlink="">
      <xdr:nvSpPr>
        <xdr:cNvPr id="558" name="Shape 8">
          <a:extLst>
            <a:ext uri="{FF2B5EF4-FFF2-40B4-BE49-F238E27FC236}">
              <a16:creationId xmlns:a16="http://schemas.microsoft.com/office/drawing/2014/main" id="{00000000-0008-0000-0100-00002C02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37</xdr:row>
      <xdr:rowOff>0</xdr:rowOff>
    </xdr:from>
    <xdr:ext cx="76200" cy="333375"/>
    <xdr:sp macro="" textlink="">
      <xdr:nvSpPr>
        <xdr:cNvPr id="559" name="Shape 8">
          <a:extLst>
            <a:ext uri="{FF2B5EF4-FFF2-40B4-BE49-F238E27FC236}">
              <a16:creationId xmlns:a16="http://schemas.microsoft.com/office/drawing/2014/main" id="{00000000-0008-0000-0100-00002D02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560" name="Shape 8">
          <a:extLst>
            <a:ext uri="{FF2B5EF4-FFF2-40B4-BE49-F238E27FC236}">
              <a16:creationId xmlns:a16="http://schemas.microsoft.com/office/drawing/2014/main" id="{00000000-0008-0000-0100-00002E02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561" name="Shape 8">
          <a:extLst>
            <a:ext uri="{FF2B5EF4-FFF2-40B4-BE49-F238E27FC236}">
              <a16:creationId xmlns:a16="http://schemas.microsoft.com/office/drawing/2014/main" id="{00000000-0008-0000-0100-00002F02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562" name="Shape 8">
          <a:extLst>
            <a:ext uri="{FF2B5EF4-FFF2-40B4-BE49-F238E27FC236}">
              <a16:creationId xmlns:a16="http://schemas.microsoft.com/office/drawing/2014/main" id="{00000000-0008-0000-0100-00003002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563" name="Shape 8">
          <a:extLst>
            <a:ext uri="{FF2B5EF4-FFF2-40B4-BE49-F238E27FC236}">
              <a16:creationId xmlns:a16="http://schemas.microsoft.com/office/drawing/2014/main" id="{00000000-0008-0000-0100-00003102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37</xdr:row>
      <xdr:rowOff>0</xdr:rowOff>
    </xdr:from>
    <xdr:ext cx="76200" cy="333375"/>
    <xdr:sp macro="" textlink="">
      <xdr:nvSpPr>
        <xdr:cNvPr id="564" name="Shape 8">
          <a:extLst>
            <a:ext uri="{FF2B5EF4-FFF2-40B4-BE49-F238E27FC236}">
              <a16:creationId xmlns:a16="http://schemas.microsoft.com/office/drawing/2014/main" id="{00000000-0008-0000-0100-00003202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37</xdr:row>
      <xdr:rowOff>0</xdr:rowOff>
    </xdr:from>
    <xdr:ext cx="76200" cy="333375"/>
    <xdr:sp macro="" textlink="">
      <xdr:nvSpPr>
        <xdr:cNvPr id="565" name="Shape 8">
          <a:extLst>
            <a:ext uri="{FF2B5EF4-FFF2-40B4-BE49-F238E27FC236}">
              <a16:creationId xmlns:a16="http://schemas.microsoft.com/office/drawing/2014/main" id="{00000000-0008-0000-0100-00003302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566" name="Shape 8">
          <a:extLst>
            <a:ext uri="{FF2B5EF4-FFF2-40B4-BE49-F238E27FC236}">
              <a16:creationId xmlns:a16="http://schemas.microsoft.com/office/drawing/2014/main" id="{00000000-0008-0000-0100-00003402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567" name="Shape 8">
          <a:extLst>
            <a:ext uri="{FF2B5EF4-FFF2-40B4-BE49-F238E27FC236}">
              <a16:creationId xmlns:a16="http://schemas.microsoft.com/office/drawing/2014/main" id="{00000000-0008-0000-0100-00003502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568" name="Shape 8">
          <a:extLst>
            <a:ext uri="{FF2B5EF4-FFF2-40B4-BE49-F238E27FC236}">
              <a16:creationId xmlns:a16="http://schemas.microsoft.com/office/drawing/2014/main" id="{00000000-0008-0000-0100-00003602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569" name="Shape 8">
          <a:extLst>
            <a:ext uri="{FF2B5EF4-FFF2-40B4-BE49-F238E27FC236}">
              <a16:creationId xmlns:a16="http://schemas.microsoft.com/office/drawing/2014/main" id="{00000000-0008-0000-0100-00003702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37</xdr:row>
      <xdr:rowOff>0</xdr:rowOff>
    </xdr:from>
    <xdr:ext cx="76200" cy="333375"/>
    <xdr:sp macro="" textlink="">
      <xdr:nvSpPr>
        <xdr:cNvPr id="570" name="Shape 8">
          <a:extLst>
            <a:ext uri="{FF2B5EF4-FFF2-40B4-BE49-F238E27FC236}">
              <a16:creationId xmlns:a16="http://schemas.microsoft.com/office/drawing/2014/main" id="{00000000-0008-0000-0100-00003802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37</xdr:row>
      <xdr:rowOff>0</xdr:rowOff>
    </xdr:from>
    <xdr:ext cx="76200" cy="333375"/>
    <xdr:sp macro="" textlink="">
      <xdr:nvSpPr>
        <xdr:cNvPr id="571" name="Shape 8">
          <a:extLst>
            <a:ext uri="{FF2B5EF4-FFF2-40B4-BE49-F238E27FC236}">
              <a16:creationId xmlns:a16="http://schemas.microsoft.com/office/drawing/2014/main" id="{00000000-0008-0000-0100-00003902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572" name="Shape 8">
          <a:extLst>
            <a:ext uri="{FF2B5EF4-FFF2-40B4-BE49-F238E27FC236}">
              <a16:creationId xmlns:a16="http://schemas.microsoft.com/office/drawing/2014/main" id="{00000000-0008-0000-0100-00003A02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573" name="Shape 8">
          <a:extLst>
            <a:ext uri="{FF2B5EF4-FFF2-40B4-BE49-F238E27FC236}">
              <a16:creationId xmlns:a16="http://schemas.microsoft.com/office/drawing/2014/main" id="{00000000-0008-0000-0100-00003B02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574" name="Shape 8">
          <a:extLst>
            <a:ext uri="{FF2B5EF4-FFF2-40B4-BE49-F238E27FC236}">
              <a16:creationId xmlns:a16="http://schemas.microsoft.com/office/drawing/2014/main" id="{00000000-0008-0000-0100-00003C02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575" name="Shape 8">
          <a:extLst>
            <a:ext uri="{FF2B5EF4-FFF2-40B4-BE49-F238E27FC236}">
              <a16:creationId xmlns:a16="http://schemas.microsoft.com/office/drawing/2014/main" id="{00000000-0008-0000-0100-00003D02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37</xdr:row>
      <xdr:rowOff>0</xdr:rowOff>
    </xdr:from>
    <xdr:ext cx="76200" cy="333375"/>
    <xdr:sp macro="" textlink="">
      <xdr:nvSpPr>
        <xdr:cNvPr id="576" name="Shape 8">
          <a:extLst>
            <a:ext uri="{FF2B5EF4-FFF2-40B4-BE49-F238E27FC236}">
              <a16:creationId xmlns:a16="http://schemas.microsoft.com/office/drawing/2014/main" id="{00000000-0008-0000-0100-00003E02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37</xdr:row>
      <xdr:rowOff>0</xdr:rowOff>
    </xdr:from>
    <xdr:ext cx="76200" cy="333375"/>
    <xdr:sp macro="" textlink="">
      <xdr:nvSpPr>
        <xdr:cNvPr id="577" name="Shape 8">
          <a:extLst>
            <a:ext uri="{FF2B5EF4-FFF2-40B4-BE49-F238E27FC236}">
              <a16:creationId xmlns:a16="http://schemas.microsoft.com/office/drawing/2014/main" id="{00000000-0008-0000-0100-00003F02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504825"/>
    <xdr:sp macro="" textlink="">
      <xdr:nvSpPr>
        <xdr:cNvPr id="578" name="Shape 7">
          <a:extLst>
            <a:ext uri="{FF2B5EF4-FFF2-40B4-BE49-F238E27FC236}">
              <a16:creationId xmlns:a16="http://schemas.microsoft.com/office/drawing/2014/main" id="{00000000-0008-0000-0100-00004002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504825"/>
    <xdr:sp macro="" textlink="">
      <xdr:nvSpPr>
        <xdr:cNvPr id="579" name="Shape 7">
          <a:extLst>
            <a:ext uri="{FF2B5EF4-FFF2-40B4-BE49-F238E27FC236}">
              <a16:creationId xmlns:a16="http://schemas.microsoft.com/office/drawing/2014/main" id="{00000000-0008-0000-0100-00004102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504825"/>
    <xdr:sp macro="" textlink="">
      <xdr:nvSpPr>
        <xdr:cNvPr id="580" name="Shape 7">
          <a:extLst>
            <a:ext uri="{FF2B5EF4-FFF2-40B4-BE49-F238E27FC236}">
              <a16:creationId xmlns:a16="http://schemas.microsoft.com/office/drawing/2014/main" id="{00000000-0008-0000-0100-00004202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504825"/>
    <xdr:sp macro="" textlink="">
      <xdr:nvSpPr>
        <xdr:cNvPr id="581" name="Shape 7">
          <a:extLst>
            <a:ext uri="{FF2B5EF4-FFF2-40B4-BE49-F238E27FC236}">
              <a16:creationId xmlns:a16="http://schemas.microsoft.com/office/drawing/2014/main" id="{00000000-0008-0000-0100-00004302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37</xdr:row>
      <xdr:rowOff>0</xdr:rowOff>
    </xdr:from>
    <xdr:ext cx="76200" cy="504825"/>
    <xdr:sp macro="" textlink="">
      <xdr:nvSpPr>
        <xdr:cNvPr id="582" name="Shape 7">
          <a:extLst>
            <a:ext uri="{FF2B5EF4-FFF2-40B4-BE49-F238E27FC236}">
              <a16:creationId xmlns:a16="http://schemas.microsoft.com/office/drawing/2014/main" id="{00000000-0008-0000-0100-00004402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37</xdr:row>
      <xdr:rowOff>0</xdr:rowOff>
    </xdr:from>
    <xdr:ext cx="76200" cy="504825"/>
    <xdr:sp macro="" textlink="">
      <xdr:nvSpPr>
        <xdr:cNvPr id="583" name="Shape 7">
          <a:extLst>
            <a:ext uri="{FF2B5EF4-FFF2-40B4-BE49-F238E27FC236}">
              <a16:creationId xmlns:a16="http://schemas.microsoft.com/office/drawing/2014/main" id="{00000000-0008-0000-0100-00004502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504825"/>
    <xdr:sp macro="" textlink="">
      <xdr:nvSpPr>
        <xdr:cNvPr id="584" name="Shape 7">
          <a:extLst>
            <a:ext uri="{FF2B5EF4-FFF2-40B4-BE49-F238E27FC236}">
              <a16:creationId xmlns:a16="http://schemas.microsoft.com/office/drawing/2014/main" id="{00000000-0008-0000-0100-00004602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504825"/>
    <xdr:sp macro="" textlink="">
      <xdr:nvSpPr>
        <xdr:cNvPr id="585" name="Shape 7">
          <a:extLst>
            <a:ext uri="{FF2B5EF4-FFF2-40B4-BE49-F238E27FC236}">
              <a16:creationId xmlns:a16="http://schemas.microsoft.com/office/drawing/2014/main" id="{00000000-0008-0000-0100-00004702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504825"/>
    <xdr:sp macro="" textlink="">
      <xdr:nvSpPr>
        <xdr:cNvPr id="586" name="Shape 7">
          <a:extLst>
            <a:ext uri="{FF2B5EF4-FFF2-40B4-BE49-F238E27FC236}">
              <a16:creationId xmlns:a16="http://schemas.microsoft.com/office/drawing/2014/main" id="{00000000-0008-0000-0100-00004802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504825"/>
    <xdr:sp macro="" textlink="">
      <xdr:nvSpPr>
        <xdr:cNvPr id="587" name="Shape 7">
          <a:extLst>
            <a:ext uri="{FF2B5EF4-FFF2-40B4-BE49-F238E27FC236}">
              <a16:creationId xmlns:a16="http://schemas.microsoft.com/office/drawing/2014/main" id="{00000000-0008-0000-0100-00004902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37</xdr:row>
      <xdr:rowOff>0</xdr:rowOff>
    </xdr:from>
    <xdr:ext cx="76200" cy="504825"/>
    <xdr:sp macro="" textlink="">
      <xdr:nvSpPr>
        <xdr:cNvPr id="588" name="Shape 7">
          <a:extLst>
            <a:ext uri="{FF2B5EF4-FFF2-40B4-BE49-F238E27FC236}">
              <a16:creationId xmlns:a16="http://schemas.microsoft.com/office/drawing/2014/main" id="{00000000-0008-0000-0100-00004A02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37</xdr:row>
      <xdr:rowOff>0</xdr:rowOff>
    </xdr:from>
    <xdr:ext cx="76200" cy="504825"/>
    <xdr:sp macro="" textlink="">
      <xdr:nvSpPr>
        <xdr:cNvPr id="589" name="Shape 7">
          <a:extLst>
            <a:ext uri="{FF2B5EF4-FFF2-40B4-BE49-F238E27FC236}">
              <a16:creationId xmlns:a16="http://schemas.microsoft.com/office/drawing/2014/main" id="{00000000-0008-0000-0100-00004B02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504825"/>
    <xdr:sp macro="" textlink="">
      <xdr:nvSpPr>
        <xdr:cNvPr id="590" name="Shape 7">
          <a:extLst>
            <a:ext uri="{FF2B5EF4-FFF2-40B4-BE49-F238E27FC236}">
              <a16:creationId xmlns:a16="http://schemas.microsoft.com/office/drawing/2014/main" id="{00000000-0008-0000-0100-00004C02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504825"/>
    <xdr:sp macro="" textlink="">
      <xdr:nvSpPr>
        <xdr:cNvPr id="591" name="Shape 7">
          <a:extLst>
            <a:ext uri="{FF2B5EF4-FFF2-40B4-BE49-F238E27FC236}">
              <a16:creationId xmlns:a16="http://schemas.microsoft.com/office/drawing/2014/main" id="{00000000-0008-0000-0100-00004D02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504825"/>
    <xdr:sp macro="" textlink="">
      <xdr:nvSpPr>
        <xdr:cNvPr id="592" name="Shape 7">
          <a:extLst>
            <a:ext uri="{FF2B5EF4-FFF2-40B4-BE49-F238E27FC236}">
              <a16:creationId xmlns:a16="http://schemas.microsoft.com/office/drawing/2014/main" id="{00000000-0008-0000-0100-00004E02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504825"/>
    <xdr:sp macro="" textlink="">
      <xdr:nvSpPr>
        <xdr:cNvPr id="593" name="Shape 7">
          <a:extLst>
            <a:ext uri="{FF2B5EF4-FFF2-40B4-BE49-F238E27FC236}">
              <a16:creationId xmlns:a16="http://schemas.microsoft.com/office/drawing/2014/main" id="{00000000-0008-0000-0100-00004F02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37</xdr:row>
      <xdr:rowOff>0</xdr:rowOff>
    </xdr:from>
    <xdr:ext cx="76200" cy="504825"/>
    <xdr:sp macro="" textlink="">
      <xdr:nvSpPr>
        <xdr:cNvPr id="594" name="Shape 7">
          <a:extLst>
            <a:ext uri="{FF2B5EF4-FFF2-40B4-BE49-F238E27FC236}">
              <a16:creationId xmlns:a16="http://schemas.microsoft.com/office/drawing/2014/main" id="{00000000-0008-0000-0100-00005002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37</xdr:row>
      <xdr:rowOff>0</xdr:rowOff>
    </xdr:from>
    <xdr:ext cx="76200" cy="504825"/>
    <xdr:sp macro="" textlink="">
      <xdr:nvSpPr>
        <xdr:cNvPr id="595" name="Shape 7">
          <a:extLst>
            <a:ext uri="{FF2B5EF4-FFF2-40B4-BE49-F238E27FC236}">
              <a16:creationId xmlns:a16="http://schemas.microsoft.com/office/drawing/2014/main" id="{00000000-0008-0000-0100-00005102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504825"/>
    <xdr:sp macro="" textlink="">
      <xdr:nvSpPr>
        <xdr:cNvPr id="596" name="Shape 7">
          <a:extLst>
            <a:ext uri="{FF2B5EF4-FFF2-40B4-BE49-F238E27FC236}">
              <a16:creationId xmlns:a16="http://schemas.microsoft.com/office/drawing/2014/main" id="{00000000-0008-0000-0100-00005202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504825"/>
    <xdr:sp macro="" textlink="">
      <xdr:nvSpPr>
        <xdr:cNvPr id="597" name="Shape 7">
          <a:extLst>
            <a:ext uri="{FF2B5EF4-FFF2-40B4-BE49-F238E27FC236}">
              <a16:creationId xmlns:a16="http://schemas.microsoft.com/office/drawing/2014/main" id="{00000000-0008-0000-0100-00005302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504825"/>
    <xdr:sp macro="" textlink="">
      <xdr:nvSpPr>
        <xdr:cNvPr id="598" name="Shape 7">
          <a:extLst>
            <a:ext uri="{FF2B5EF4-FFF2-40B4-BE49-F238E27FC236}">
              <a16:creationId xmlns:a16="http://schemas.microsoft.com/office/drawing/2014/main" id="{00000000-0008-0000-0100-00005402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504825"/>
    <xdr:sp macro="" textlink="">
      <xdr:nvSpPr>
        <xdr:cNvPr id="599" name="Shape 7">
          <a:extLst>
            <a:ext uri="{FF2B5EF4-FFF2-40B4-BE49-F238E27FC236}">
              <a16:creationId xmlns:a16="http://schemas.microsoft.com/office/drawing/2014/main" id="{00000000-0008-0000-0100-00005502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37</xdr:row>
      <xdr:rowOff>0</xdr:rowOff>
    </xdr:from>
    <xdr:ext cx="76200" cy="504825"/>
    <xdr:sp macro="" textlink="">
      <xdr:nvSpPr>
        <xdr:cNvPr id="600" name="Shape 7">
          <a:extLst>
            <a:ext uri="{FF2B5EF4-FFF2-40B4-BE49-F238E27FC236}">
              <a16:creationId xmlns:a16="http://schemas.microsoft.com/office/drawing/2014/main" id="{00000000-0008-0000-0100-00005602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37</xdr:row>
      <xdr:rowOff>0</xdr:rowOff>
    </xdr:from>
    <xdr:ext cx="76200" cy="504825"/>
    <xdr:sp macro="" textlink="">
      <xdr:nvSpPr>
        <xdr:cNvPr id="601" name="Shape 7">
          <a:extLst>
            <a:ext uri="{FF2B5EF4-FFF2-40B4-BE49-F238E27FC236}">
              <a16:creationId xmlns:a16="http://schemas.microsoft.com/office/drawing/2014/main" id="{00000000-0008-0000-0100-00005702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602" name="Shape 8">
          <a:extLst>
            <a:ext uri="{FF2B5EF4-FFF2-40B4-BE49-F238E27FC236}">
              <a16:creationId xmlns:a16="http://schemas.microsoft.com/office/drawing/2014/main" id="{00000000-0008-0000-0100-00005802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603" name="Shape 8">
          <a:extLst>
            <a:ext uri="{FF2B5EF4-FFF2-40B4-BE49-F238E27FC236}">
              <a16:creationId xmlns:a16="http://schemas.microsoft.com/office/drawing/2014/main" id="{00000000-0008-0000-0100-00005902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604" name="Shape 8">
          <a:extLst>
            <a:ext uri="{FF2B5EF4-FFF2-40B4-BE49-F238E27FC236}">
              <a16:creationId xmlns:a16="http://schemas.microsoft.com/office/drawing/2014/main" id="{00000000-0008-0000-0100-00005A02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605" name="Shape 8">
          <a:extLst>
            <a:ext uri="{FF2B5EF4-FFF2-40B4-BE49-F238E27FC236}">
              <a16:creationId xmlns:a16="http://schemas.microsoft.com/office/drawing/2014/main" id="{00000000-0008-0000-0100-00005B02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37</xdr:row>
      <xdr:rowOff>0</xdr:rowOff>
    </xdr:from>
    <xdr:ext cx="76200" cy="333375"/>
    <xdr:sp macro="" textlink="">
      <xdr:nvSpPr>
        <xdr:cNvPr id="606" name="Shape 8">
          <a:extLst>
            <a:ext uri="{FF2B5EF4-FFF2-40B4-BE49-F238E27FC236}">
              <a16:creationId xmlns:a16="http://schemas.microsoft.com/office/drawing/2014/main" id="{00000000-0008-0000-0100-00005C02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37</xdr:row>
      <xdr:rowOff>0</xdr:rowOff>
    </xdr:from>
    <xdr:ext cx="76200" cy="333375"/>
    <xdr:sp macro="" textlink="">
      <xdr:nvSpPr>
        <xdr:cNvPr id="607" name="Shape 8">
          <a:extLst>
            <a:ext uri="{FF2B5EF4-FFF2-40B4-BE49-F238E27FC236}">
              <a16:creationId xmlns:a16="http://schemas.microsoft.com/office/drawing/2014/main" id="{00000000-0008-0000-0100-00005D02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608" name="Shape 8">
          <a:extLst>
            <a:ext uri="{FF2B5EF4-FFF2-40B4-BE49-F238E27FC236}">
              <a16:creationId xmlns:a16="http://schemas.microsoft.com/office/drawing/2014/main" id="{00000000-0008-0000-0100-00005E02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609" name="Shape 8">
          <a:extLst>
            <a:ext uri="{FF2B5EF4-FFF2-40B4-BE49-F238E27FC236}">
              <a16:creationId xmlns:a16="http://schemas.microsoft.com/office/drawing/2014/main" id="{00000000-0008-0000-0100-00005F02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610" name="Shape 8">
          <a:extLst>
            <a:ext uri="{FF2B5EF4-FFF2-40B4-BE49-F238E27FC236}">
              <a16:creationId xmlns:a16="http://schemas.microsoft.com/office/drawing/2014/main" id="{00000000-0008-0000-0100-00006002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611" name="Shape 8">
          <a:extLst>
            <a:ext uri="{FF2B5EF4-FFF2-40B4-BE49-F238E27FC236}">
              <a16:creationId xmlns:a16="http://schemas.microsoft.com/office/drawing/2014/main" id="{00000000-0008-0000-0100-00006102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37</xdr:row>
      <xdr:rowOff>0</xdr:rowOff>
    </xdr:from>
    <xdr:ext cx="76200" cy="333375"/>
    <xdr:sp macro="" textlink="">
      <xdr:nvSpPr>
        <xdr:cNvPr id="612" name="Shape 8">
          <a:extLst>
            <a:ext uri="{FF2B5EF4-FFF2-40B4-BE49-F238E27FC236}">
              <a16:creationId xmlns:a16="http://schemas.microsoft.com/office/drawing/2014/main" id="{00000000-0008-0000-0100-00006202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37</xdr:row>
      <xdr:rowOff>0</xdr:rowOff>
    </xdr:from>
    <xdr:ext cx="76200" cy="333375"/>
    <xdr:sp macro="" textlink="">
      <xdr:nvSpPr>
        <xdr:cNvPr id="613" name="Shape 8">
          <a:extLst>
            <a:ext uri="{FF2B5EF4-FFF2-40B4-BE49-F238E27FC236}">
              <a16:creationId xmlns:a16="http://schemas.microsoft.com/office/drawing/2014/main" id="{00000000-0008-0000-0100-00006302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614" name="Shape 8">
          <a:extLst>
            <a:ext uri="{FF2B5EF4-FFF2-40B4-BE49-F238E27FC236}">
              <a16:creationId xmlns:a16="http://schemas.microsoft.com/office/drawing/2014/main" id="{00000000-0008-0000-0100-00006402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615" name="Shape 8">
          <a:extLst>
            <a:ext uri="{FF2B5EF4-FFF2-40B4-BE49-F238E27FC236}">
              <a16:creationId xmlns:a16="http://schemas.microsoft.com/office/drawing/2014/main" id="{00000000-0008-0000-0100-00006502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616" name="Shape 8">
          <a:extLst>
            <a:ext uri="{FF2B5EF4-FFF2-40B4-BE49-F238E27FC236}">
              <a16:creationId xmlns:a16="http://schemas.microsoft.com/office/drawing/2014/main" id="{00000000-0008-0000-0100-00006602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617" name="Shape 8">
          <a:extLst>
            <a:ext uri="{FF2B5EF4-FFF2-40B4-BE49-F238E27FC236}">
              <a16:creationId xmlns:a16="http://schemas.microsoft.com/office/drawing/2014/main" id="{00000000-0008-0000-0100-00006702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37</xdr:row>
      <xdr:rowOff>0</xdr:rowOff>
    </xdr:from>
    <xdr:ext cx="76200" cy="333375"/>
    <xdr:sp macro="" textlink="">
      <xdr:nvSpPr>
        <xdr:cNvPr id="618" name="Shape 8">
          <a:extLst>
            <a:ext uri="{FF2B5EF4-FFF2-40B4-BE49-F238E27FC236}">
              <a16:creationId xmlns:a16="http://schemas.microsoft.com/office/drawing/2014/main" id="{00000000-0008-0000-0100-00006802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37</xdr:row>
      <xdr:rowOff>0</xdr:rowOff>
    </xdr:from>
    <xdr:ext cx="76200" cy="333375"/>
    <xdr:sp macro="" textlink="">
      <xdr:nvSpPr>
        <xdr:cNvPr id="619" name="Shape 8">
          <a:extLst>
            <a:ext uri="{FF2B5EF4-FFF2-40B4-BE49-F238E27FC236}">
              <a16:creationId xmlns:a16="http://schemas.microsoft.com/office/drawing/2014/main" id="{00000000-0008-0000-0100-00006902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620" name="Shape 8">
          <a:extLst>
            <a:ext uri="{FF2B5EF4-FFF2-40B4-BE49-F238E27FC236}">
              <a16:creationId xmlns:a16="http://schemas.microsoft.com/office/drawing/2014/main" id="{00000000-0008-0000-0100-00006A02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621" name="Shape 8">
          <a:extLst>
            <a:ext uri="{FF2B5EF4-FFF2-40B4-BE49-F238E27FC236}">
              <a16:creationId xmlns:a16="http://schemas.microsoft.com/office/drawing/2014/main" id="{00000000-0008-0000-0100-00006B02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622" name="Shape 8">
          <a:extLst>
            <a:ext uri="{FF2B5EF4-FFF2-40B4-BE49-F238E27FC236}">
              <a16:creationId xmlns:a16="http://schemas.microsoft.com/office/drawing/2014/main" id="{00000000-0008-0000-0100-00006C02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623" name="Shape 8">
          <a:extLst>
            <a:ext uri="{FF2B5EF4-FFF2-40B4-BE49-F238E27FC236}">
              <a16:creationId xmlns:a16="http://schemas.microsoft.com/office/drawing/2014/main" id="{00000000-0008-0000-0100-00006D02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37</xdr:row>
      <xdr:rowOff>0</xdr:rowOff>
    </xdr:from>
    <xdr:ext cx="76200" cy="333375"/>
    <xdr:sp macro="" textlink="">
      <xdr:nvSpPr>
        <xdr:cNvPr id="624" name="Shape 8">
          <a:extLst>
            <a:ext uri="{FF2B5EF4-FFF2-40B4-BE49-F238E27FC236}">
              <a16:creationId xmlns:a16="http://schemas.microsoft.com/office/drawing/2014/main" id="{00000000-0008-0000-0100-00006E02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37</xdr:row>
      <xdr:rowOff>0</xdr:rowOff>
    </xdr:from>
    <xdr:ext cx="76200" cy="333375"/>
    <xdr:sp macro="" textlink="">
      <xdr:nvSpPr>
        <xdr:cNvPr id="625" name="Shape 8">
          <a:extLst>
            <a:ext uri="{FF2B5EF4-FFF2-40B4-BE49-F238E27FC236}">
              <a16:creationId xmlns:a16="http://schemas.microsoft.com/office/drawing/2014/main" id="{00000000-0008-0000-0100-00006F02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504825"/>
    <xdr:sp macro="" textlink="">
      <xdr:nvSpPr>
        <xdr:cNvPr id="626" name="Shape 7">
          <a:extLst>
            <a:ext uri="{FF2B5EF4-FFF2-40B4-BE49-F238E27FC236}">
              <a16:creationId xmlns:a16="http://schemas.microsoft.com/office/drawing/2014/main" id="{00000000-0008-0000-0100-00007002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504825"/>
    <xdr:sp macro="" textlink="">
      <xdr:nvSpPr>
        <xdr:cNvPr id="627" name="Shape 7">
          <a:extLst>
            <a:ext uri="{FF2B5EF4-FFF2-40B4-BE49-F238E27FC236}">
              <a16:creationId xmlns:a16="http://schemas.microsoft.com/office/drawing/2014/main" id="{00000000-0008-0000-0100-00007102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504825"/>
    <xdr:sp macro="" textlink="">
      <xdr:nvSpPr>
        <xdr:cNvPr id="628" name="Shape 7">
          <a:extLst>
            <a:ext uri="{FF2B5EF4-FFF2-40B4-BE49-F238E27FC236}">
              <a16:creationId xmlns:a16="http://schemas.microsoft.com/office/drawing/2014/main" id="{00000000-0008-0000-0100-00007202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504825"/>
    <xdr:sp macro="" textlink="">
      <xdr:nvSpPr>
        <xdr:cNvPr id="629" name="Shape 7">
          <a:extLst>
            <a:ext uri="{FF2B5EF4-FFF2-40B4-BE49-F238E27FC236}">
              <a16:creationId xmlns:a16="http://schemas.microsoft.com/office/drawing/2014/main" id="{00000000-0008-0000-0100-00007302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37</xdr:row>
      <xdr:rowOff>0</xdr:rowOff>
    </xdr:from>
    <xdr:ext cx="76200" cy="504825"/>
    <xdr:sp macro="" textlink="">
      <xdr:nvSpPr>
        <xdr:cNvPr id="630" name="Shape 7">
          <a:extLst>
            <a:ext uri="{FF2B5EF4-FFF2-40B4-BE49-F238E27FC236}">
              <a16:creationId xmlns:a16="http://schemas.microsoft.com/office/drawing/2014/main" id="{00000000-0008-0000-0100-00007402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37</xdr:row>
      <xdr:rowOff>0</xdr:rowOff>
    </xdr:from>
    <xdr:ext cx="76200" cy="504825"/>
    <xdr:sp macro="" textlink="">
      <xdr:nvSpPr>
        <xdr:cNvPr id="631" name="Shape 7">
          <a:extLst>
            <a:ext uri="{FF2B5EF4-FFF2-40B4-BE49-F238E27FC236}">
              <a16:creationId xmlns:a16="http://schemas.microsoft.com/office/drawing/2014/main" id="{00000000-0008-0000-0100-00007502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504825"/>
    <xdr:sp macro="" textlink="">
      <xdr:nvSpPr>
        <xdr:cNvPr id="632" name="Shape 7">
          <a:extLst>
            <a:ext uri="{FF2B5EF4-FFF2-40B4-BE49-F238E27FC236}">
              <a16:creationId xmlns:a16="http://schemas.microsoft.com/office/drawing/2014/main" id="{00000000-0008-0000-0100-00007602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504825"/>
    <xdr:sp macro="" textlink="">
      <xdr:nvSpPr>
        <xdr:cNvPr id="633" name="Shape 7">
          <a:extLst>
            <a:ext uri="{FF2B5EF4-FFF2-40B4-BE49-F238E27FC236}">
              <a16:creationId xmlns:a16="http://schemas.microsoft.com/office/drawing/2014/main" id="{00000000-0008-0000-0100-00007702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504825"/>
    <xdr:sp macro="" textlink="">
      <xdr:nvSpPr>
        <xdr:cNvPr id="634" name="Shape 7">
          <a:extLst>
            <a:ext uri="{FF2B5EF4-FFF2-40B4-BE49-F238E27FC236}">
              <a16:creationId xmlns:a16="http://schemas.microsoft.com/office/drawing/2014/main" id="{00000000-0008-0000-0100-00007802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504825"/>
    <xdr:sp macro="" textlink="">
      <xdr:nvSpPr>
        <xdr:cNvPr id="635" name="Shape 7">
          <a:extLst>
            <a:ext uri="{FF2B5EF4-FFF2-40B4-BE49-F238E27FC236}">
              <a16:creationId xmlns:a16="http://schemas.microsoft.com/office/drawing/2014/main" id="{00000000-0008-0000-0100-00007902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37</xdr:row>
      <xdr:rowOff>0</xdr:rowOff>
    </xdr:from>
    <xdr:ext cx="76200" cy="504825"/>
    <xdr:sp macro="" textlink="">
      <xdr:nvSpPr>
        <xdr:cNvPr id="636" name="Shape 7">
          <a:extLst>
            <a:ext uri="{FF2B5EF4-FFF2-40B4-BE49-F238E27FC236}">
              <a16:creationId xmlns:a16="http://schemas.microsoft.com/office/drawing/2014/main" id="{00000000-0008-0000-0100-00007A02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37</xdr:row>
      <xdr:rowOff>0</xdr:rowOff>
    </xdr:from>
    <xdr:ext cx="76200" cy="504825"/>
    <xdr:sp macro="" textlink="">
      <xdr:nvSpPr>
        <xdr:cNvPr id="637" name="Shape 7">
          <a:extLst>
            <a:ext uri="{FF2B5EF4-FFF2-40B4-BE49-F238E27FC236}">
              <a16:creationId xmlns:a16="http://schemas.microsoft.com/office/drawing/2014/main" id="{00000000-0008-0000-0100-00007B02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504825"/>
    <xdr:sp macro="" textlink="">
      <xdr:nvSpPr>
        <xdr:cNvPr id="638" name="Shape 7">
          <a:extLst>
            <a:ext uri="{FF2B5EF4-FFF2-40B4-BE49-F238E27FC236}">
              <a16:creationId xmlns:a16="http://schemas.microsoft.com/office/drawing/2014/main" id="{00000000-0008-0000-0100-00007C02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504825"/>
    <xdr:sp macro="" textlink="">
      <xdr:nvSpPr>
        <xdr:cNvPr id="639" name="Shape 7">
          <a:extLst>
            <a:ext uri="{FF2B5EF4-FFF2-40B4-BE49-F238E27FC236}">
              <a16:creationId xmlns:a16="http://schemas.microsoft.com/office/drawing/2014/main" id="{00000000-0008-0000-0100-00007D02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504825"/>
    <xdr:sp macro="" textlink="">
      <xdr:nvSpPr>
        <xdr:cNvPr id="640" name="Shape 7">
          <a:extLst>
            <a:ext uri="{FF2B5EF4-FFF2-40B4-BE49-F238E27FC236}">
              <a16:creationId xmlns:a16="http://schemas.microsoft.com/office/drawing/2014/main" id="{00000000-0008-0000-0100-00007E02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504825"/>
    <xdr:sp macro="" textlink="">
      <xdr:nvSpPr>
        <xdr:cNvPr id="641" name="Shape 7">
          <a:extLst>
            <a:ext uri="{FF2B5EF4-FFF2-40B4-BE49-F238E27FC236}">
              <a16:creationId xmlns:a16="http://schemas.microsoft.com/office/drawing/2014/main" id="{00000000-0008-0000-0100-00007F02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37</xdr:row>
      <xdr:rowOff>0</xdr:rowOff>
    </xdr:from>
    <xdr:ext cx="76200" cy="504825"/>
    <xdr:sp macro="" textlink="">
      <xdr:nvSpPr>
        <xdr:cNvPr id="642" name="Shape 7">
          <a:extLst>
            <a:ext uri="{FF2B5EF4-FFF2-40B4-BE49-F238E27FC236}">
              <a16:creationId xmlns:a16="http://schemas.microsoft.com/office/drawing/2014/main" id="{00000000-0008-0000-0100-00008002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37</xdr:row>
      <xdr:rowOff>0</xdr:rowOff>
    </xdr:from>
    <xdr:ext cx="76200" cy="504825"/>
    <xdr:sp macro="" textlink="">
      <xdr:nvSpPr>
        <xdr:cNvPr id="643" name="Shape 7">
          <a:extLst>
            <a:ext uri="{FF2B5EF4-FFF2-40B4-BE49-F238E27FC236}">
              <a16:creationId xmlns:a16="http://schemas.microsoft.com/office/drawing/2014/main" id="{00000000-0008-0000-0100-00008102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504825"/>
    <xdr:sp macro="" textlink="">
      <xdr:nvSpPr>
        <xdr:cNvPr id="644" name="Shape 7">
          <a:extLst>
            <a:ext uri="{FF2B5EF4-FFF2-40B4-BE49-F238E27FC236}">
              <a16:creationId xmlns:a16="http://schemas.microsoft.com/office/drawing/2014/main" id="{00000000-0008-0000-0100-00008202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504825"/>
    <xdr:sp macro="" textlink="">
      <xdr:nvSpPr>
        <xdr:cNvPr id="645" name="Shape 7">
          <a:extLst>
            <a:ext uri="{FF2B5EF4-FFF2-40B4-BE49-F238E27FC236}">
              <a16:creationId xmlns:a16="http://schemas.microsoft.com/office/drawing/2014/main" id="{00000000-0008-0000-0100-00008302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504825"/>
    <xdr:sp macro="" textlink="">
      <xdr:nvSpPr>
        <xdr:cNvPr id="646" name="Shape 7">
          <a:extLst>
            <a:ext uri="{FF2B5EF4-FFF2-40B4-BE49-F238E27FC236}">
              <a16:creationId xmlns:a16="http://schemas.microsoft.com/office/drawing/2014/main" id="{00000000-0008-0000-0100-00008402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504825"/>
    <xdr:sp macro="" textlink="">
      <xdr:nvSpPr>
        <xdr:cNvPr id="647" name="Shape 7">
          <a:extLst>
            <a:ext uri="{FF2B5EF4-FFF2-40B4-BE49-F238E27FC236}">
              <a16:creationId xmlns:a16="http://schemas.microsoft.com/office/drawing/2014/main" id="{00000000-0008-0000-0100-00008502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37</xdr:row>
      <xdr:rowOff>0</xdr:rowOff>
    </xdr:from>
    <xdr:ext cx="76200" cy="504825"/>
    <xdr:sp macro="" textlink="">
      <xdr:nvSpPr>
        <xdr:cNvPr id="648" name="Shape 7">
          <a:extLst>
            <a:ext uri="{FF2B5EF4-FFF2-40B4-BE49-F238E27FC236}">
              <a16:creationId xmlns:a16="http://schemas.microsoft.com/office/drawing/2014/main" id="{00000000-0008-0000-0100-00008602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37</xdr:row>
      <xdr:rowOff>0</xdr:rowOff>
    </xdr:from>
    <xdr:ext cx="76200" cy="504825"/>
    <xdr:sp macro="" textlink="">
      <xdr:nvSpPr>
        <xdr:cNvPr id="649" name="Shape 7">
          <a:extLst>
            <a:ext uri="{FF2B5EF4-FFF2-40B4-BE49-F238E27FC236}">
              <a16:creationId xmlns:a16="http://schemas.microsoft.com/office/drawing/2014/main" id="{00000000-0008-0000-0100-00008702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504825"/>
    <xdr:sp macro="" textlink="">
      <xdr:nvSpPr>
        <xdr:cNvPr id="650" name="Shape 7">
          <a:extLst>
            <a:ext uri="{FF2B5EF4-FFF2-40B4-BE49-F238E27FC236}">
              <a16:creationId xmlns:a16="http://schemas.microsoft.com/office/drawing/2014/main" id="{00000000-0008-0000-0100-00008802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504825"/>
    <xdr:sp macro="" textlink="">
      <xdr:nvSpPr>
        <xdr:cNvPr id="651" name="Shape 7">
          <a:extLst>
            <a:ext uri="{FF2B5EF4-FFF2-40B4-BE49-F238E27FC236}">
              <a16:creationId xmlns:a16="http://schemas.microsoft.com/office/drawing/2014/main" id="{00000000-0008-0000-0100-00008902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504825"/>
    <xdr:sp macro="" textlink="">
      <xdr:nvSpPr>
        <xdr:cNvPr id="652" name="Shape 7">
          <a:extLst>
            <a:ext uri="{FF2B5EF4-FFF2-40B4-BE49-F238E27FC236}">
              <a16:creationId xmlns:a16="http://schemas.microsoft.com/office/drawing/2014/main" id="{00000000-0008-0000-0100-00008A02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504825"/>
    <xdr:sp macro="" textlink="">
      <xdr:nvSpPr>
        <xdr:cNvPr id="653" name="Shape 7">
          <a:extLst>
            <a:ext uri="{FF2B5EF4-FFF2-40B4-BE49-F238E27FC236}">
              <a16:creationId xmlns:a16="http://schemas.microsoft.com/office/drawing/2014/main" id="{00000000-0008-0000-0100-00008B02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37</xdr:row>
      <xdr:rowOff>0</xdr:rowOff>
    </xdr:from>
    <xdr:ext cx="76200" cy="504825"/>
    <xdr:sp macro="" textlink="">
      <xdr:nvSpPr>
        <xdr:cNvPr id="654" name="Shape 7">
          <a:extLst>
            <a:ext uri="{FF2B5EF4-FFF2-40B4-BE49-F238E27FC236}">
              <a16:creationId xmlns:a16="http://schemas.microsoft.com/office/drawing/2014/main" id="{00000000-0008-0000-0100-00008C02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37</xdr:row>
      <xdr:rowOff>0</xdr:rowOff>
    </xdr:from>
    <xdr:ext cx="76200" cy="504825"/>
    <xdr:sp macro="" textlink="">
      <xdr:nvSpPr>
        <xdr:cNvPr id="655" name="Shape 7">
          <a:extLst>
            <a:ext uri="{FF2B5EF4-FFF2-40B4-BE49-F238E27FC236}">
              <a16:creationId xmlns:a16="http://schemas.microsoft.com/office/drawing/2014/main" id="{00000000-0008-0000-0100-00008D02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504825"/>
    <xdr:sp macro="" textlink="">
      <xdr:nvSpPr>
        <xdr:cNvPr id="656" name="Shape 7">
          <a:extLst>
            <a:ext uri="{FF2B5EF4-FFF2-40B4-BE49-F238E27FC236}">
              <a16:creationId xmlns:a16="http://schemas.microsoft.com/office/drawing/2014/main" id="{00000000-0008-0000-0100-00008E02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504825"/>
    <xdr:sp macro="" textlink="">
      <xdr:nvSpPr>
        <xdr:cNvPr id="657" name="Shape 7">
          <a:extLst>
            <a:ext uri="{FF2B5EF4-FFF2-40B4-BE49-F238E27FC236}">
              <a16:creationId xmlns:a16="http://schemas.microsoft.com/office/drawing/2014/main" id="{00000000-0008-0000-0100-00008F02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504825"/>
    <xdr:sp macro="" textlink="">
      <xdr:nvSpPr>
        <xdr:cNvPr id="658" name="Shape 7">
          <a:extLst>
            <a:ext uri="{FF2B5EF4-FFF2-40B4-BE49-F238E27FC236}">
              <a16:creationId xmlns:a16="http://schemas.microsoft.com/office/drawing/2014/main" id="{00000000-0008-0000-0100-00009002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504825"/>
    <xdr:sp macro="" textlink="">
      <xdr:nvSpPr>
        <xdr:cNvPr id="659" name="Shape 7">
          <a:extLst>
            <a:ext uri="{FF2B5EF4-FFF2-40B4-BE49-F238E27FC236}">
              <a16:creationId xmlns:a16="http://schemas.microsoft.com/office/drawing/2014/main" id="{00000000-0008-0000-0100-00009102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37</xdr:row>
      <xdr:rowOff>0</xdr:rowOff>
    </xdr:from>
    <xdr:ext cx="76200" cy="504825"/>
    <xdr:sp macro="" textlink="">
      <xdr:nvSpPr>
        <xdr:cNvPr id="660" name="Shape 7">
          <a:extLst>
            <a:ext uri="{FF2B5EF4-FFF2-40B4-BE49-F238E27FC236}">
              <a16:creationId xmlns:a16="http://schemas.microsoft.com/office/drawing/2014/main" id="{00000000-0008-0000-0100-00009202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37</xdr:row>
      <xdr:rowOff>0</xdr:rowOff>
    </xdr:from>
    <xdr:ext cx="76200" cy="504825"/>
    <xdr:sp macro="" textlink="">
      <xdr:nvSpPr>
        <xdr:cNvPr id="661" name="Shape 7">
          <a:extLst>
            <a:ext uri="{FF2B5EF4-FFF2-40B4-BE49-F238E27FC236}">
              <a16:creationId xmlns:a16="http://schemas.microsoft.com/office/drawing/2014/main" id="{00000000-0008-0000-0100-00009302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504825"/>
    <xdr:sp macro="" textlink="">
      <xdr:nvSpPr>
        <xdr:cNvPr id="662" name="Shape 7">
          <a:extLst>
            <a:ext uri="{FF2B5EF4-FFF2-40B4-BE49-F238E27FC236}">
              <a16:creationId xmlns:a16="http://schemas.microsoft.com/office/drawing/2014/main" id="{00000000-0008-0000-0100-00009402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504825"/>
    <xdr:sp macro="" textlink="">
      <xdr:nvSpPr>
        <xdr:cNvPr id="663" name="Shape 7">
          <a:extLst>
            <a:ext uri="{FF2B5EF4-FFF2-40B4-BE49-F238E27FC236}">
              <a16:creationId xmlns:a16="http://schemas.microsoft.com/office/drawing/2014/main" id="{00000000-0008-0000-0100-00009502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504825"/>
    <xdr:sp macro="" textlink="">
      <xdr:nvSpPr>
        <xdr:cNvPr id="664" name="Shape 7">
          <a:extLst>
            <a:ext uri="{FF2B5EF4-FFF2-40B4-BE49-F238E27FC236}">
              <a16:creationId xmlns:a16="http://schemas.microsoft.com/office/drawing/2014/main" id="{00000000-0008-0000-0100-00009602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504825"/>
    <xdr:sp macro="" textlink="">
      <xdr:nvSpPr>
        <xdr:cNvPr id="665" name="Shape 7">
          <a:extLst>
            <a:ext uri="{FF2B5EF4-FFF2-40B4-BE49-F238E27FC236}">
              <a16:creationId xmlns:a16="http://schemas.microsoft.com/office/drawing/2014/main" id="{00000000-0008-0000-0100-00009702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37</xdr:row>
      <xdr:rowOff>0</xdr:rowOff>
    </xdr:from>
    <xdr:ext cx="76200" cy="504825"/>
    <xdr:sp macro="" textlink="">
      <xdr:nvSpPr>
        <xdr:cNvPr id="666" name="Shape 7">
          <a:extLst>
            <a:ext uri="{FF2B5EF4-FFF2-40B4-BE49-F238E27FC236}">
              <a16:creationId xmlns:a16="http://schemas.microsoft.com/office/drawing/2014/main" id="{00000000-0008-0000-0100-00009802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37</xdr:row>
      <xdr:rowOff>0</xdr:rowOff>
    </xdr:from>
    <xdr:ext cx="76200" cy="504825"/>
    <xdr:sp macro="" textlink="">
      <xdr:nvSpPr>
        <xdr:cNvPr id="667" name="Shape 7">
          <a:extLst>
            <a:ext uri="{FF2B5EF4-FFF2-40B4-BE49-F238E27FC236}">
              <a16:creationId xmlns:a16="http://schemas.microsoft.com/office/drawing/2014/main" id="{00000000-0008-0000-0100-00009902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504825"/>
    <xdr:sp macro="" textlink="">
      <xdr:nvSpPr>
        <xdr:cNvPr id="668" name="Shape 7">
          <a:extLst>
            <a:ext uri="{FF2B5EF4-FFF2-40B4-BE49-F238E27FC236}">
              <a16:creationId xmlns:a16="http://schemas.microsoft.com/office/drawing/2014/main" id="{00000000-0008-0000-0100-00009A02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504825"/>
    <xdr:sp macro="" textlink="">
      <xdr:nvSpPr>
        <xdr:cNvPr id="669" name="Shape 7">
          <a:extLst>
            <a:ext uri="{FF2B5EF4-FFF2-40B4-BE49-F238E27FC236}">
              <a16:creationId xmlns:a16="http://schemas.microsoft.com/office/drawing/2014/main" id="{00000000-0008-0000-0100-00009B02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504825"/>
    <xdr:sp macro="" textlink="">
      <xdr:nvSpPr>
        <xdr:cNvPr id="670" name="Shape 7">
          <a:extLst>
            <a:ext uri="{FF2B5EF4-FFF2-40B4-BE49-F238E27FC236}">
              <a16:creationId xmlns:a16="http://schemas.microsoft.com/office/drawing/2014/main" id="{00000000-0008-0000-0100-00009C02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504825"/>
    <xdr:sp macro="" textlink="">
      <xdr:nvSpPr>
        <xdr:cNvPr id="671" name="Shape 7">
          <a:extLst>
            <a:ext uri="{FF2B5EF4-FFF2-40B4-BE49-F238E27FC236}">
              <a16:creationId xmlns:a16="http://schemas.microsoft.com/office/drawing/2014/main" id="{00000000-0008-0000-0100-00009D02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37</xdr:row>
      <xdr:rowOff>0</xdr:rowOff>
    </xdr:from>
    <xdr:ext cx="76200" cy="504825"/>
    <xdr:sp macro="" textlink="">
      <xdr:nvSpPr>
        <xdr:cNvPr id="672" name="Shape 7">
          <a:extLst>
            <a:ext uri="{FF2B5EF4-FFF2-40B4-BE49-F238E27FC236}">
              <a16:creationId xmlns:a16="http://schemas.microsoft.com/office/drawing/2014/main" id="{00000000-0008-0000-0100-00009E02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37</xdr:row>
      <xdr:rowOff>0</xdr:rowOff>
    </xdr:from>
    <xdr:ext cx="76200" cy="504825"/>
    <xdr:sp macro="" textlink="">
      <xdr:nvSpPr>
        <xdr:cNvPr id="673" name="Shape 7">
          <a:extLst>
            <a:ext uri="{FF2B5EF4-FFF2-40B4-BE49-F238E27FC236}">
              <a16:creationId xmlns:a16="http://schemas.microsoft.com/office/drawing/2014/main" id="{00000000-0008-0000-0100-00009F02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674" name="Shape 8">
          <a:extLst>
            <a:ext uri="{FF2B5EF4-FFF2-40B4-BE49-F238E27FC236}">
              <a16:creationId xmlns:a16="http://schemas.microsoft.com/office/drawing/2014/main" id="{00000000-0008-0000-0100-0000A002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675" name="Shape 8">
          <a:extLst>
            <a:ext uri="{FF2B5EF4-FFF2-40B4-BE49-F238E27FC236}">
              <a16:creationId xmlns:a16="http://schemas.microsoft.com/office/drawing/2014/main" id="{00000000-0008-0000-0100-0000A102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676" name="Shape 8">
          <a:extLst>
            <a:ext uri="{FF2B5EF4-FFF2-40B4-BE49-F238E27FC236}">
              <a16:creationId xmlns:a16="http://schemas.microsoft.com/office/drawing/2014/main" id="{00000000-0008-0000-0100-0000A202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677" name="Shape 8">
          <a:extLst>
            <a:ext uri="{FF2B5EF4-FFF2-40B4-BE49-F238E27FC236}">
              <a16:creationId xmlns:a16="http://schemas.microsoft.com/office/drawing/2014/main" id="{00000000-0008-0000-0100-0000A302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37</xdr:row>
      <xdr:rowOff>0</xdr:rowOff>
    </xdr:from>
    <xdr:ext cx="76200" cy="333375"/>
    <xdr:sp macro="" textlink="">
      <xdr:nvSpPr>
        <xdr:cNvPr id="678" name="Shape 8">
          <a:extLst>
            <a:ext uri="{FF2B5EF4-FFF2-40B4-BE49-F238E27FC236}">
              <a16:creationId xmlns:a16="http://schemas.microsoft.com/office/drawing/2014/main" id="{00000000-0008-0000-0100-0000A402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37</xdr:row>
      <xdr:rowOff>0</xdr:rowOff>
    </xdr:from>
    <xdr:ext cx="76200" cy="333375"/>
    <xdr:sp macro="" textlink="">
      <xdr:nvSpPr>
        <xdr:cNvPr id="679" name="Shape 8">
          <a:extLst>
            <a:ext uri="{FF2B5EF4-FFF2-40B4-BE49-F238E27FC236}">
              <a16:creationId xmlns:a16="http://schemas.microsoft.com/office/drawing/2014/main" id="{00000000-0008-0000-0100-0000A502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680" name="Shape 8">
          <a:extLst>
            <a:ext uri="{FF2B5EF4-FFF2-40B4-BE49-F238E27FC236}">
              <a16:creationId xmlns:a16="http://schemas.microsoft.com/office/drawing/2014/main" id="{00000000-0008-0000-0100-0000A602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681" name="Shape 8">
          <a:extLst>
            <a:ext uri="{FF2B5EF4-FFF2-40B4-BE49-F238E27FC236}">
              <a16:creationId xmlns:a16="http://schemas.microsoft.com/office/drawing/2014/main" id="{00000000-0008-0000-0100-0000A702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682" name="Shape 8">
          <a:extLst>
            <a:ext uri="{FF2B5EF4-FFF2-40B4-BE49-F238E27FC236}">
              <a16:creationId xmlns:a16="http://schemas.microsoft.com/office/drawing/2014/main" id="{00000000-0008-0000-0100-0000A802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683" name="Shape 8">
          <a:extLst>
            <a:ext uri="{FF2B5EF4-FFF2-40B4-BE49-F238E27FC236}">
              <a16:creationId xmlns:a16="http://schemas.microsoft.com/office/drawing/2014/main" id="{00000000-0008-0000-0100-0000A902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37</xdr:row>
      <xdr:rowOff>0</xdr:rowOff>
    </xdr:from>
    <xdr:ext cx="76200" cy="333375"/>
    <xdr:sp macro="" textlink="">
      <xdr:nvSpPr>
        <xdr:cNvPr id="684" name="Shape 8">
          <a:extLst>
            <a:ext uri="{FF2B5EF4-FFF2-40B4-BE49-F238E27FC236}">
              <a16:creationId xmlns:a16="http://schemas.microsoft.com/office/drawing/2014/main" id="{00000000-0008-0000-0100-0000AA02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37</xdr:row>
      <xdr:rowOff>0</xdr:rowOff>
    </xdr:from>
    <xdr:ext cx="76200" cy="333375"/>
    <xdr:sp macro="" textlink="">
      <xdr:nvSpPr>
        <xdr:cNvPr id="685" name="Shape 8">
          <a:extLst>
            <a:ext uri="{FF2B5EF4-FFF2-40B4-BE49-F238E27FC236}">
              <a16:creationId xmlns:a16="http://schemas.microsoft.com/office/drawing/2014/main" id="{00000000-0008-0000-0100-0000AB02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686" name="Shape 8">
          <a:extLst>
            <a:ext uri="{FF2B5EF4-FFF2-40B4-BE49-F238E27FC236}">
              <a16:creationId xmlns:a16="http://schemas.microsoft.com/office/drawing/2014/main" id="{00000000-0008-0000-0100-0000AC02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687" name="Shape 8">
          <a:extLst>
            <a:ext uri="{FF2B5EF4-FFF2-40B4-BE49-F238E27FC236}">
              <a16:creationId xmlns:a16="http://schemas.microsoft.com/office/drawing/2014/main" id="{00000000-0008-0000-0100-0000AD02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688" name="Shape 8">
          <a:extLst>
            <a:ext uri="{FF2B5EF4-FFF2-40B4-BE49-F238E27FC236}">
              <a16:creationId xmlns:a16="http://schemas.microsoft.com/office/drawing/2014/main" id="{00000000-0008-0000-0100-0000AE02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689" name="Shape 8">
          <a:extLst>
            <a:ext uri="{FF2B5EF4-FFF2-40B4-BE49-F238E27FC236}">
              <a16:creationId xmlns:a16="http://schemas.microsoft.com/office/drawing/2014/main" id="{00000000-0008-0000-0100-0000AF02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37</xdr:row>
      <xdr:rowOff>0</xdr:rowOff>
    </xdr:from>
    <xdr:ext cx="76200" cy="333375"/>
    <xdr:sp macro="" textlink="">
      <xdr:nvSpPr>
        <xdr:cNvPr id="690" name="Shape 8">
          <a:extLst>
            <a:ext uri="{FF2B5EF4-FFF2-40B4-BE49-F238E27FC236}">
              <a16:creationId xmlns:a16="http://schemas.microsoft.com/office/drawing/2014/main" id="{00000000-0008-0000-0100-0000B002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37</xdr:row>
      <xdr:rowOff>0</xdr:rowOff>
    </xdr:from>
    <xdr:ext cx="76200" cy="333375"/>
    <xdr:sp macro="" textlink="">
      <xdr:nvSpPr>
        <xdr:cNvPr id="691" name="Shape 8">
          <a:extLst>
            <a:ext uri="{FF2B5EF4-FFF2-40B4-BE49-F238E27FC236}">
              <a16:creationId xmlns:a16="http://schemas.microsoft.com/office/drawing/2014/main" id="{00000000-0008-0000-0100-0000B102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692" name="Shape 8">
          <a:extLst>
            <a:ext uri="{FF2B5EF4-FFF2-40B4-BE49-F238E27FC236}">
              <a16:creationId xmlns:a16="http://schemas.microsoft.com/office/drawing/2014/main" id="{00000000-0008-0000-0100-0000B202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693" name="Shape 8">
          <a:extLst>
            <a:ext uri="{FF2B5EF4-FFF2-40B4-BE49-F238E27FC236}">
              <a16:creationId xmlns:a16="http://schemas.microsoft.com/office/drawing/2014/main" id="{00000000-0008-0000-0100-0000B302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694" name="Shape 8">
          <a:extLst>
            <a:ext uri="{FF2B5EF4-FFF2-40B4-BE49-F238E27FC236}">
              <a16:creationId xmlns:a16="http://schemas.microsoft.com/office/drawing/2014/main" id="{00000000-0008-0000-0100-0000B402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695" name="Shape 8">
          <a:extLst>
            <a:ext uri="{FF2B5EF4-FFF2-40B4-BE49-F238E27FC236}">
              <a16:creationId xmlns:a16="http://schemas.microsoft.com/office/drawing/2014/main" id="{00000000-0008-0000-0100-0000B502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37</xdr:row>
      <xdr:rowOff>0</xdr:rowOff>
    </xdr:from>
    <xdr:ext cx="76200" cy="333375"/>
    <xdr:sp macro="" textlink="">
      <xdr:nvSpPr>
        <xdr:cNvPr id="696" name="Shape 8">
          <a:extLst>
            <a:ext uri="{FF2B5EF4-FFF2-40B4-BE49-F238E27FC236}">
              <a16:creationId xmlns:a16="http://schemas.microsoft.com/office/drawing/2014/main" id="{00000000-0008-0000-0100-0000B602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37</xdr:row>
      <xdr:rowOff>0</xdr:rowOff>
    </xdr:from>
    <xdr:ext cx="76200" cy="333375"/>
    <xdr:sp macro="" textlink="">
      <xdr:nvSpPr>
        <xdr:cNvPr id="697" name="Shape 8">
          <a:extLst>
            <a:ext uri="{FF2B5EF4-FFF2-40B4-BE49-F238E27FC236}">
              <a16:creationId xmlns:a16="http://schemas.microsoft.com/office/drawing/2014/main" id="{00000000-0008-0000-0100-0000B702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504825"/>
    <xdr:sp macro="" textlink="">
      <xdr:nvSpPr>
        <xdr:cNvPr id="698" name="Shape 7">
          <a:extLst>
            <a:ext uri="{FF2B5EF4-FFF2-40B4-BE49-F238E27FC236}">
              <a16:creationId xmlns:a16="http://schemas.microsoft.com/office/drawing/2014/main" id="{00000000-0008-0000-0100-0000B802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504825"/>
    <xdr:sp macro="" textlink="">
      <xdr:nvSpPr>
        <xdr:cNvPr id="699" name="Shape 7">
          <a:extLst>
            <a:ext uri="{FF2B5EF4-FFF2-40B4-BE49-F238E27FC236}">
              <a16:creationId xmlns:a16="http://schemas.microsoft.com/office/drawing/2014/main" id="{00000000-0008-0000-0100-0000B902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504825"/>
    <xdr:sp macro="" textlink="">
      <xdr:nvSpPr>
        <xdr:cNvPr id="700" name="Shape 7">
          <a:extLst>
            <a:ext uri="{FF2B5EF4-FFF2-40B4-BE49-F238E27FC236}">
              <a16:creationId xmlns:a16="http://schemas.microsoft.com/office/drawing/2014/main" id="{00000000-0008-0000-0100-0000BA02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504825"/>
    <xdr:sp macro="" textlink="">
      <xdr:nvSpPr>
        <xdr:cNvPr id="701" name="Shape 7">
          <a:extLst>
            <a:ext uri="{FF2B5EF4-FFF2-40B4-BE49-F238E27FC236}">
              <a16:creationId xmlns:a16="http://schemas.microsoft.com/office/drawing/2014/main" id="{00000000-0008-0000-0100-0000BB02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37</xdr:row>
      <xdr:rowOff>0</xdr:rowOff>
    </xdr:from>
    <xdr:ext cx="76200" cy="504825"/>
    <xdr:sp macro="" textlink="">
      <xdr:nvSpPr>
        <xdr:cNvPr id="702" name="Shape 7">
          <a:extLst>
            <a:ext uri="{FF2B5EF4-FFF2-40B4-BE49-F238E27FC236}">
              <a16:creationId xmlns:a16="http://schemas.microsoft.com/office/drawing/2014/main" id="{00000000-0008-0000-0100-0000BC02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37</xdr:row>
      <xdr:rowOff>0</xdr:rowOff>
    </xdr:from>
    <xdr:ext cx="76200" cy="504825"/>
    <xdr:sp macro="" textlink="">
      <xdr:nvSpPr>
        <xdr:cNvPr id="703" name="Shape 7">
          <a:extLst>
            <a:ext uri="{FF2B5EF4-FFF2-40B4-BE49-F238E27FC236}">
              <a16:creationId xmlns:a16="http://schemas.microsoft.com/office/drawing/2014/main" id="{00000000-0008-0000-0100-0000BD02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504825"/>
    <xdr:sp macro="" textlink="">
      <xdr:nvSpPr>
        <xdr:cNvPr id="704" name="Shape 7">
          <a:extLst>
            <a:ext uri="{FF2B5EF4-FFF2-40B4-BE49-F238E27FC236}">
              <a16:creationId xmlns:a16="http://schemas.microsoft.com/office/drawing/2014/main" id="{00000000-0008-0000-0100-0000BE02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504825"/>
    <xdr:sp macro="" textlink="">
      <xdr:nvSpPr>
        <xdr:cNvPr id="705" name="Shape 7">
          <a:extLst>
            <a:ext uri="{FF2B5EF4-FFF2-40B4-BE49-F238E27FC236}">
              <a16:creationId xmlns:a16="http://schemas.microsoft.com/office/drawing/2014/main" id="{00000000-0008-0000-0100-0000BF02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504825"/>
    <xdr:sp macro="" textlink="">
      <xdr:nvSpPr>
        <xdr:cNvPr id="706" name="Shape 7">
          <a:extLst>
            <a:ext uri="{FF2B5EF4-FFF2-40B4-BE49-F238E27FC236}">
              <a16:creationId xmlns:a16="http://schemas.microsoft.com/office/drawing/2014/main" id="{00000000-0008-0000-0100-0000C002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504825"/>
    <xdr:sp macro="" textlink="">
      <xdr:nvSpPr>
        <xdr:cNvPr id="707" name="Shape 7">
          <a:extLst>
            <a:ext uri="{FF2B5EF4-FFF2-40B4-BE49-F238E27FC236}">
              <a16:creationId xmlns:a16="http://schemas.microsoft.com/office/drawing/2014/main" id="{00000000-0008-0000-0100-0000C102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37</xdr:row>
      <xdr:rowOff>0</xdr:rowOff>
    </xdr:from>
    <xdr:ext cx="76200" cy="504825"/>
    <xdr:sp macro="" textlink="">
      <xdr:nvSpPr>
        <xdr:cNvPr id="708" name="Shape 7">
          <a:extLst>
            <a:ext uri="{FF2B5EF4-FFF2-40B4-BE49-F238E27FC236}">
              <a16:creationId xmlns:a16="http://schemas.microsoft.com/office/drawing/2014/main" id="{00000000-0008-0000-0100-0000C202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37</xdr:row>
      <xdr:rowOff>0</xdr:rowOff>
    </xdr:from>
    <xdr:ext cx="76200" cy="504825"/>
    <xdr:sp macro="" textlink="">
      <xdr:nvSpPr>
        <xdr:cNvPr id="709" name="Shape 7">
          <a:extLst>
            <a:ext uri="{FF2B5EF4-FFF2-40B4-BE49-F238E27FC236}">
              <a16:creationId xmlns:a16="http://schemas.microsoft.com/office/drawing/2014/main" id="{00000000-0008-0000-0100-0000C302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504825"/>
    <xdr:sp macro="" textlink="">
      <xdr:nvSpPr>
        <xdr:cNvPr id="710" name="Shape 7">
          <a:extLst>
            <a:ext uri="{FF2B5EF4-FFF2-40B4-BE49-F238E27FC236}">
              <a16:creationId xmlns:a16="http://schemas.microsoft.com/office/drawing/2014/main" id="{00000000-0008-0000-0100-0000C402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504825"/>
    <xdr:sp macro="" textlink="">
      <xdr:nvSpPr>
        <xdr:cNvPr id="711" name="Shape 7">
          <a:extLst>
            <a:ext uri="{FF2B5EF4-FFF2-40B4-BE49-F238E27FC236}">
              <a16:creationId xmlns:a16="http://schemas.microsoft.com/office/drawing/2014/main" id="{00000000-0008-0000-0100-0000C502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504825"/>
    <xdr:sp macro="" textlink="">
      <xdr:nvSpPr>
        <xdr:cNvPr id="712" name="Shape 7">
          <a:extLst>
            <a:ext uri="{FF2B5EF4-FFF2-40B4-BE49-F238E27FC236}">
              <a16:creationId xmlns:a16="http://schemas.microsoft.com/office/drawing/2014/main" id="{00000000-0008-0000-0100-0000C602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504825"/>
    <xdr:sp macro="" textlink="">
      <xdr:nvSpPr>
        <xdr:cNvPr id="713" name="Shape 7">
          <a:extLst>
            <a:ext uri="{FF2B5EF4-FFF2-40B4-BE49-F238E27FC236}">
              <a16:creationId xmlns:a16="http://schemas.microsoft.com/office/drawing/2014/main" id="{00000000-0008-0000-0100-0000C702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37</xdr:row>
      <xdr:rowOff>0</xdr:rowOff>
    </xdr:from>
    <xdr:ext cx="76200" cy="504825"/>
    <xdr:sp macro="" textlink="">
      <xdr:nvSpPr>
        <xdr:cNvPr id="714" name="Shape 7">
          <a:extLst>
            <a:ext uri="{FF2B5EF4-FFF2-40B4-BE49-F238E27FC236}">
              <a16:creationId xmlns:a16="http://schemas.microsoft.com/office/drawing/2014/main" id="{00000000-0008-0000-0100-0000C802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37</xdr:row>
      <xdr:rowOff>0</xdr:rowOff>
    </xdr:from>
    <xdr:ext cx="76200" cy="504825"/>
    <xdr:sp macro="" textlink="">
      <xdr:nvSpPr>
        <xdr:cNvPr id="715" name="Shape 7">
          <a:extLst>
            <a:ext uri="{FF2B5EF4-FFF2-40B4-BE49-F238E27FC236}">
              <a16:creationId xmlns:a16="http://schemas.microsoft.com/office/drawing/2014/main" id="{00000000-0008-0000-0100-0000C902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504825"/>
    <xdr:sp macro="" textlink="">
      <xdr:nvSpPr>
        <xdr:cNvPr id="716" name="Shape 7">
          <a:extLst>
            <a:ext uri="{FF2B5EF4-FFF2-40B4-BE49-F238E27FC236}">
              <a16:creationId xmlns:a16="http://schemas.microsoft.com/office/drawing/2014/main" id="{00000000-0008-0000-0100-0000CA02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504825"/>
    <xdr:sp macro="" textlink="">
      <xdr:nvSpPr>
        <xdr:cNvPr id="717" name="Shape 7">
          <a:extLst>
            <a:ext uri="{FF2B5EF4-FFF2-40B4-BE49-F238E27FC236}">
              <a16:creationId xmlns:a16="http://schemas.microsoft.com/office/drawing/2014/main" id="{00000000-0008-0000-0100-0000CB02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504825"/>
    <xdr:sp macro="" textlink="">
      <xdr:nvSpPr>
        <xdr:cNvPr id="718" name="Shape 7">
          <a:extLst>
            <a:ext uri="{FF2B5EF4-FFF2-40B4-BE49-F238E27FC236}">
              <a16:creationId xmlns:a16="http://schemas.microsoft.com/office/drawing/2014/main" id="{00000000-0008-0000-0100-0000CC02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504825"/>
    <xdr:sp macro="" textlink="">
      <xdr:nvSpPr>
        <xdr:cNvPr id="719" name="Shape 7">
          <a:extLst>
            <a:ext uri="{FF2B5EF4-FFF2-40B4-BE49-F238E27FC236}">
              <a16:creationId xmlns:a16="http://schemas.microsoft.com/office/drawing/2014/main" id="{00000000-0008-0000-0100-0000CD02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37</xdr:row>
      <xdr:rowOff>0</xdr:rowOff>
    </xdr:from>
    <xdr:ext cx="76200" cy="504825"/>
    <xdr:sp macro="" textlink="">
      <xdr:nvSpPr>
        <xdr:cNvPr id="720" name="Shape 7">
          <a:extLst>
            <a:ext uri="{FF2B5EF4-FFF2-40B4-BE49-F238E27FC236}">
              <a16:creationId xmlns:a16="http://schemas.microsoft.com/office/drawing/2014/main" id="{00000000-0008-0000-0100-0000CE02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37</xdr:row>
      <xdr:rowOff>0</xdr:rowOff>
    </xdr:from>
    <xdr:ext cx="76200" cy="504825"/>
    <xdr:sp macro="" textlink="">
      <xdr:nvSpPr>
        <xdr:cNvPr id="721" name="Shape 7">
          <a:extLst>
            <a:ext uri="{FF2B5EF4-FFF2-40B4-BE49-F238E27FC236}">
              <a16:creationId xmlns:a16="http://schemas.microsoft.com/office/drawing/2014/main" id="{00000000-0008-0000-0100-0000CF02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722" name="Shape 8">
          <a:extLst>
            <a:ext uri="{FF2B5EF4-FFF2-40B4-BE49-F238E27FC236}">
              <a16:creationId xmlns:a16="http://schemas.microsoft.com/office/drawing/2014/main" id="{00000000-0008-0000-0100-0000D002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723" name="Shape 8">
          <a:extLst>
            <a:ext uri="{FF2B5EF4-FFF2-40B4-BE49-F238E27FC236}">
              <a16:creationId xmlns:a16="http://schemas.microsoft.com/office/drawing/2014/main" id="{00000000-0008-0000-0100-0000D102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724" name="Shape 8">
          <a:extLst>
            <a:ext uri="{FF2B5EF4-FFF2-40B4-BE49-F238E27FC236}">
              <a16:creationId xmlns:a16="http://schemas.microsoft.com/office/drawing/2014/main" id="{00000000-0008-0000-0100-0000D202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725" name="Shape 8">
          <a:extLst>
            <a:ext uri="{FF2B5EF4-FFF2-40B4-BE49-F238E27FC236}">
              <a16:creationId xmlns:a16="http://schemas.microsoft.com/office/drawing/2014/main" id="{00000000-0008-0000-0100-0000D302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37</xdr:row>
      <xdr:rowOff>0</xdr:rowOff>
    </xdr:from>
    <xdr:ext cx="76200" cy="333375"/>
    <xdr:sp macro="" textlink="">
      <xdr:nvSpPr>
        <xdr:cNvPr id="726" name="Shape 8">
          <a:extLst>
            <a:ext uri="{FF2B5EF4-FFF2-40B4-BE49-F238E27FC236}">
              <a16:creationId xmlns:a16="http://schemas.microsoft.com/office/drawing/2014/main" id="{00000000-0008-0000-0100-0000D402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37</xdr:row>
      <xdr:rowOff>0</xdr:rowOff>
    </xdr:from>
    <xdr:ext cx="76200" cy="333375"/>
    <xdr:sp macro="" textlink="">
      <xdr:nvSpPr>
        <xdr:cNvPr id="727" name="Shape 8">
          <a:extLst>
            <a:ext uri="{FF2B5EF4-FFF2-40B4-BE49-F238E27FC236}">
              <a16:creationId xmlns:a16="http://schemas.microsoft.com/office/drawing/2014/main" id="{00000000-0008-0000-0100-0000D502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728" name="Shape 8">
          <a:extLst>
            <a:ext uri="{FF2B5EF4-FFF2-40B4-BE49-F238E27FC236}">
              <a16:creationId xmlns:a16="http://schemas.microsoft.com/office/drawing/2014/main" id="{00000000-0008-0000-0100-0000D602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729" name="Shape 8">
          <a:extLst>
            <a:ext uri="{FF2B5EF4-FFF2-40B4-BE49-F238E27FC236}">
              <a16:creationId xmlns:a16="http://schemas.microsoft.com/office/drawing/2014/main" id="{00000000-0008-0000-0100-0000D702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730" name="Shape 8">
          <a:extLst>
            <a:ext uri="{FF2B5EF4-FFF2-40B4-BE49-F238E27FC236}">
              <a16:creationId xmlns:a16="http://schemas.microsoft.com/office/drawing/2014/main" id="{00000000-0008-0000-0100-0000D802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731" name="Shape 8">
          <a:extLst>
            <a:ext uri="{FF2B5EF4-FFF2-40B4-BE49-F238E27FC236}">
              <a16:creationId xmlns:a16="http://schemas.microsoft.com/office/drawing/2014/main" id="{00000000-0008-0000-0100-0000D902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37</xdr:row>
      <xdr:rowOff>0</xdr:rowOff>
    </xdr:from>
    <xdr:ext cx="76200" cy="333375"/>
    <xdr:sp macro="" textlink="">
      <xdr:nvSpPr>
        <xdr:cNvPr id="732" name="Shape 8">
          <a:extLst>
            <a:ext uri="{FF2B5EF4-FFF2-40B4-BE49-F238E27FC236}">
              <a16:creationId xmlns:a16="http://schemas.microsoft.com/office/drawing/2014/main" id="{00000000-0008-0000-0100-0000DA02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37</xdr:row>
      <xdr:rowOff>0</xdr:rowOff>
    </xdr:from>
    <xdr:ext cx="76200" cy="333375"/>
    <xdr:sp macro="" textlink="">
      <xdr:nvSpPr>
        <xdr:cNvPr id="733" name="Shape 8">
          <a:extLst>
            <a:ext uri="{FF2B5EF4-FFF2-40B4-BE49-F238E27FC236}">
              <a16:creationId xmlns:a16="http://schemas.microsoft.com/office/drawing/2014/main" id="{00000000-0008-0000-0100-0000DB02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734" name="Shape 8">
          <a:extLst>
            <a:ext uri="{FF2B5EF4-FFF2-40B4-BE49-F238E27FC236}">
              <a16:creationId xmlns:a16="http://schemas.microsoft.com/office/drawing/2014/main" id="{00000000-0008-0000-0100-0000DC02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735" name="Shape 8">
          <a:extLst>
            <a:ext uri="{FF2B5EF4-FFF2-40B4-BE49-F238E27FC236}">
              <a16:creationId xmlns:a16="http://schemas.microsoft.com/office/drawing/2014/main" id="{00000000-0008-0000-0100-0000DD02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736" name="Shape 8">
          <a:extLst>
            <a:ext uri="{FF2B5EF4-FFF2-40B4-BE49-F238E27FC236}">
              <a16:creationId xmlns:a16="http://schemas.microsoft.com/office/drawing/2014/main" id="{00000000-0008-0000-0100-0000DE02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737" name="Shape 8">
          <a:extLst>
            <a:ext uri="{FF2B5EF4-FFF2-40B4-BE49-F238E27FC236}">
              <a16:creationId xmlns:a16="http://schemas.microsoft.com/office/drawing/2014/main" id="{00000000-0008-0000-0100-0000DF02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37</xdr:row>
      <xdr:rowOff>0</xdr:rowOff>
    </xdr:from>
    <xdr:ext cx="76200" cy="333375"/>
    <xdr:sp macro="" textlink="">
      <xdr:nvSpPr>
        <xdr:cNvPr id="738" name="Shape 8">
          <a:extLst>
            <a:ext uri="{FF2B5EF4-FFF2-40B4-BE49-F238E27FC236}">
              <a16:creationId xmlns:a16="http://schemas.microsoft.com/office/drawing/2014/main" id="{00000000-0008-0000-0100-0000E002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37</xdr:row>
      <xdr:rowOff>0</xdr:rowOff>
    </xdr:from>
    <xdr:ext cx="76200" cy="333375"/>
    <xdr:sp macro="" textlink="">
      <xdr:nvSpPr>
        <xdr:cNvPr id="739" name="Shape 8">
          <a:extLst>
            <a:ext uri="{FF2B5EF4-FFF2-40B4-BE49-F238E27FC236}">
              <a16:creationId xmlns:a16="http://schemas.microsoft.com/office/drawing/2014/main" id="{00000000-0008-0000-0100-0000E102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740" name="Shape 8">
          <a:extLst>
            <a:ext uri="{FF2B5EF4-FFF2-40B4-BE49-F238E27FC236}">
              <a16:creationId xmlns:a16="http://schemas.microsoft.com/office/drawing/2014/main" id="{00000000-0008-0000-0100-0000E202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741" name="Shape 8">
          <a:extLst>
            <a:ext uri="{FF2B5EF4-FFF2-40B4-BE49-F238E27FC236}">
              <a16:creationId xmlns:a16="http://schemas.microsoft.com/office/drawing/2014/main" id="{00000000-0008-0000-0100-0000E302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742" name="Shape 8">
          <a:extLst>
            <a:ext uri="{FF2B5EF4-FFF2-40B4-BE49-F238E27FC236}">
              <a16:creationId xmlns:a16="http://schemas.microsoft.com/office/drawing/2014/main" id="{00000000-0008-0000-0100-0000E402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743" name="Shape 8">
          <a:extLst>
            <a:ext uri="{FF2B5EF4-FFF2-40B4-BE49-F238E27FC236}">
              <a16:creationId xmlns:a16="http://schemas.microsoft.com/office/drawing/2014/main" id="{00000000-0008-0000-0100-0000E502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37</xdr:row>
      <xdr:rowOff>0</xdr:rowOff>
    </xdr:from>
    <xdr:ext cx="76200" cy="333375"/>
    <xdr:sp macro="" textlink="">
      <xdr:nvSpPr>
        <xdr:cNvPr id="744" name="Shape 8">
          <a:extLst>
            <a:ext uri="{FF2B5EF4-FFF2-40B4-BE49-F238E27FC236}">
              <a16:creationId xmlns:a16="http://schemas.microsoft.com/office/drawing/2014/main" id="{00000000-0008-0000-0100-0000E602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37</xdr:row>
      <xdr:rowOff>0</xdr:rowOff>
    </xdr:from>
    <xdr:ext cx="76200" cy="333375"/>
    <xdr:sp macro="" textlink="">
      <xdr:nvSpPr>
        <xdr:cNvPr id="745" name="Shape 8">
          <a:extLst>
            <a:ext uri="{FF2B5EF4-FFF2-40B4-BE49-F238E27FC236}">
              <a16:creationId xmlns:a16="http://schemas.microsoft.com/office/drawing/2014/main" id="{00000000-0008-0000-0100-0000E702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746" name="Shape 8">
          <a:extLst>
            <a:ext uri="{FF2B5EF4-FFF2-40B4-BE49-F238E27FC236}">
              <a16:creationId xmlns:a16="http://schemas.microsoft.com/office/drawing/2014/main" id="{00000000-0008-0000-0100-0000E802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747" name="Shape 8">
          <a:extLst>
            <a:ext uri="{FF2B5EF4-FFF2-40B4-BE49-F238E27FC236}">
              <a16:creationId xmlns:a16="http://schemas.microsoft.com/office/drawing/2014/main" id="{00000000-0008-0000-0100-0000E902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748" name="Shape 8">
          <a:extLst>
            <a:ext uri="{FF2B5EF4-FFF2-40B4-BE49-F238E27FC236}">
              <a16:creationId xmlns:a16="http://schemas.microsoft.com/office/drawing/2014/main" id="{00000000-0008-0000-0100-0000EA02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749" name="Shape 8">
          <a:extLst>
            <a:ext uri="{FF2B5EF4-FFF2-40B4-BE49-F238E27FC236}">
              <a16:creationId xmlns:a16="http://schemas.microsoft.com/office/drawing/2014/main" id="{00000000-0008-0000-0100-0000EB02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37</xdr:row>
      <xdr:rowOff>0</xdr:rowOff>
    </xdr:from>
    <xdr:ext cx="76200" cy="333375"/>
    <xdr:sp macro="" textlink="">
      <xdr:nvSpPr>
        <xdr:cNvPr id="750" name="Shape 8">
          <a:extLst>
            <a:ext uri="{FF2B5EF4-FFF2-40B4-BE49-F238E27FC236}">
              <a16:creationId xmlns:a16="http://schemas.microsoft.com/office/drawing/2014/main" id="{00000000-0008-0000-0100-0000EC02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37</xdr:row>
      <xdr:rowOff>0</xdr:rowOff>
    </xdr:from>
    <xdr:ext cx="76200" cy="333375"/>
    <xdr:sp macro="" textlink="">
      <xdr:nvSpPr>
        <xdr:cNvPr id="751" name="Shape 8">
          <a:extLst>
            <a:ext uri="{FF2B5EF4-FFF2-40B4-BE49-F238E27FC236}">
              <a16:creationId xmlns:a16="http://schemas.microsoft.com/office/drawing/2014/main" id="{00000000-0008-0000-0100-0000ED02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752" name="Shape 8">
          <a:extLst>
            <a:ext uri="{FF2B5EF4-FFF2-40B4-BE49-F238E27FC236}">
              <a16:creationId xmlns:a16="http://schemas.microsoft.com/office/drawing/2014/main" id="{00000000-0008-0000-0100-0000EE02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753" name="Shape 8">
          <a:extLst>
            <a:ext uri="{FF2B5EF4-FFF2-40B4-BE49-F238E27FC236}">
              <a16:creationId xmlns:a16="http://schemas.microsoft.com/office/drawing/2014/main" id="{00000000-0008-0000-0100-0000EF02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754" name="Shape 8">
          <a:extLst>
            <a:ext uri="{FF2B5EF4-FFF2-40B4-BE49-F238E27FC236}">
              <a16:creationId xmlns:a16="http://schemas.microsoft.com/office/drawing/2014/main" id="{00000000-0008-0000-0100-0000F002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755" name="Shape 8">
          <a:extLst>
            <a:ext uri="{FF2B5EF4-FFF2-40B4-BE49-F238E27FC236}">
              <a16:creationId xmlns:a16="http://schemas.microsoft.com/office/drawing/2014/main" id="{00000000-0008-0000-0100-0000F102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37</xdr:row>
      <xdr:rowOff>0</xdr:rowOff>
    </xdr:from>
    <xdr:ext cx="76200" cy="333375"/>
    <xdr:sp macro="" textlink="">
      <xdr:nvSpPr>
        <xdr:cNvPr id="756" name="Shape 8">
          <a:extLst>
            <a:ext uri="{FF2B5EF4-FFF2-40B4-BE49-F238E27FC236}">
              <a16:creationId xmlns:a16="http://schemas.microsoft.com/office/drawing/2014/main" id="{00000000-0008-0000-0100-0000F202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37</xdr:row>
      <xdr:rowOff>0</xdr:rowOff>
    </xdr:from>
    <xdr:ext cx="76200" cy="333375"/>
    <xdr:sp macro="" textlink="">
      <xdr:nvSpPr>
        <xdr:cNvPr id="757" name="Shape 8">
          <a:extLst>
            <a:ext uri="{FF2B5EF4-FFF2-40B4-BE49-F238E27FC236}">
              <a16:creationId xmlns:a16="http://schemas.microsoft.com/office/drawing/2014/main" id="{00000000-0008-0000-0100-0000F302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758" name="Shape 8">
          <a:extLst>
            <a:ext uri="{FF2B5EF4-FFF2-40B4-BE49-F238E27FC236}">
              <a16:creationId xmlns:a16="http://schemas.microsoft.com/office/drawing/2014/main" id="{00000000-0008-0000-0100-0000F402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759" name="Shape 8">
          <a:extLst>
            <a:ext uri="{FF2B5EF4-FFF2-40B4-BE49-F238E27FC236}">
              <a16:creationId xmlns:a16="http://schemas.microsoft.com/office/drawing/2014/main" id="{00000000-0008-0000-0100-0000F502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760" name="Shape 8">
          <a:extLst>
            <a:ext uri="{FF2B5EF4-FFF2-40B4-BE49-F238E27FC236}">
              <a16:creationId xmlns:a16="http://schemas.microsoft.com/office/drawing/2014/main" id="{00000000-0008-0000-0100-0000F602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761" name="Shape 8">
          <a:extLst>
            <a:ext uri="{FF2B5EF4-FFF2-40B4-BE49-F238E27FC236}">
              <a16:creationId xmlns:a16="http://schemas.microsoft.com/office/drawing/2014/main" id="{00000000-0008-0000-0100-0000F702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37</xdr:row>
      <xdr:rowOff>0</xdr:rowOff>
    </xdr:from>
    <xdr:ext cx="76200" cy="333375"/>
    <xdr:sp macro="" textlink="">
      <xdr:nvSpPr>
        <xdr:cNvPr id="762" name="Shape 8">
          <a:extLst>
            <a:ext uri="{FF2B5EF4-FFF2-40B4-BE49-F238E27FC236}">
              <a16:creationId xmlns:a16="http://schemas.microsoft.com/office/drawing/2014/main" id="{00000000-0008-0000-0100-0000F802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37</xdr:row>
      <xdr:rowOff>0</xdr:rowOff>
    </xdr:from>
    <xdr:ext cx="76200" cy="333375"/>
    <xdr:sp macro="" textlink="">
      <xdr:nvSpPr>
        <xdr:cNvPr id="763" name="Shape 8">
          <a:extLst>
            <a:ext uri="{FF2B5EF4-FFF2-40B4-BE49-F238E27FC236}">
              <a16:creationId xmlns:a16="http://schemas.microsoft.com/office/drawing/2014/main" id="{00000000-0008-0000-0100-0000F902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764" name="Shape 8">
          <a:extLst>
            <a:ext uri="{FF2B5EF4-FFF2-40B4-BE49-F238E27FC236}">
              <a16:creationId xmlns:a16="http://schemas.microsoft.com/office/drawing/2014/main" id="{00000000-0008-0000-0100-0000FA02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765" name="Shape 8">
          <a:extLst>
            <a:ext uri="{FF2B5EF4-FFF2-40B4-BE49-F238E27FC236}">
              <a16:creationId xmlns:a16="http://schemas.microsoft.com/office/drawing/2014/main" id="{00000000-0008-0000-0100-0000FB02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766" name="Shape 8">
          <a:extLst>
            <a:ext uri="{FF2B5EF4-FFF2-40B4-BE49-F238E27FC236}">
              <a16:creationId xmlns:a16="http://schemas.microsoft.com/office/drawing/2014/main" id="{00000000-0008-0000-0100-0000FC02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767" name="Shape 8">
          <a:extLst>
            <a:ext uri="{FF2B5EF4-FFF2-40B4-BE49-F238E27FC236}">
              <a16:creationId xmlns:a16="http://schemas.microsoft.com/office/drawing/2014/main" id="{00000000-0008-0000-0100-0000FD02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37</xdr:row>
      <xdr:rowOff>0</xdr:rowOff>
    </xdr:from>
    <xdr:ext cx="76200" cy="333375"/>
    <xdr:sp macro="" textlink="">
      <xdr:nvSpPr>
        <xdr:cNvPr id="768" name="Shape 8">
          <a:extLst>
            <a:ext uri="{FF2B5EF4-FFF2-40B4-BE49-F238E27FC236}">
              <a16:creationId xmlns:a16="http://schemas.microsoft.com/office/drawing/2014/main" id="{00000000-0008-0000-0100-0000FE02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37</xdr:row>
      <xdr:rowOff>0</xdr:rowOff>
    </xdr:from>
    <xdr:ext cx="76200" cy="333375"/>
    <xdr:sp macro="" textlink="">
      <xdr:nvSpPr>
        <xdr:cNvPr id="769" name="Shape 8">
          <a:extLst>
            <a:ext uri="{FF2B5EF4-FFF2-40B4-BE49-F238E27FC236}">
              <a16:creationId xmlns:a16="http://schemas.microsoft.com/office/drawing/2014/main" id="{00000000-0008-0000-0100-0000FF02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770" name="Shape 8">
          <a:extLst>
            <a:ext uri="{FF2B5EF4-FFF2-40B4-BE49-F238E27FC236}">
              <a16:creationId xmlns:a16="http://schemas.microsoft.com/office/drawing/2014/main" id="{00000000-0008-0000-0100-00000003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771" name="Shape 8">
          <a:extLst>
            <a:ext uri="{FF2B5EF4-FFF2-40B4-BE49-F238E27FC236}">
              <a16:creationId xmlns:a16="http://schemas.microsoft.com/office/drawing/2014/main" id="{00000000-0008-0000-0100-00000103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772" name="Shape 8">
          <a:extLst>
            <a:ext uri="{FF2B5EF4-FFF2-40B4-BE49-F238E27FC236}">
              <a16:creationId xmlns:a16="http://schemas.microsoft.com/office/drawing/2014/main" id="{00000000-0008-0000-0100-00000203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773" name="Shape 8">
          <a:extLst>
            <a:ext uri="{FF2B5EF4-FFF2-40B4-BE49-F238E27FC236}">
              <a16:creationId xmlns:a16="http://schemas.microsoft.com/office/drawing/2014/main" id="{00000000-0008-0000-0100-00000303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37</xdr:row>
      <xdr:rowOff>0</xdr:rowOff>
    </xdr:from>
    <xdr:ext cx="76200" cy="333375"/>
    <xdr:sp macro="" textlink="">
      <xdr:nvSpPr>
        <xdr:cNvPr id="774" name="Shape 8">
          <a:extLst>
            <a:ext uri="{FF2B5EF4-FFF2-40B4-BE49-F238E27FC236}">
              <a16:creationId xmlns:a16="http://schemas.microsoft.com/office/drawing/2014/main" id="{00000000-0008-0000-0100-00000403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37</xdr:row>
      <xdr:rowOff>0</xdr:rowOff>
    </xdr:from>
    <xdr:ext cx="76200" cy="333375"/>
    <xdr:sp macro="" textlink="">
      <xdr:nvSpPr>
        <xdr:cNvPr id="775" name="Shape 8">
          <a:extLst>
            <a:ext uri="{FF2B5EF4-FFF2-40B4-BE49-F238E27FC236}">
              <a16:creationId xmlns:a16="http://schemas.microsoft.com/office/drawing/2014/main" id="{00000000-0008-0000-0100-00000503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776" name="Shape 8">
          <a:extLst>
            <a:ext uri="{FF2B5EF4-FFF2-40B4-BE49-F238E27FC236}">
              <a16:creationId xmlns:a16="http://schemas.microsoft.com/office/drawing/2014/main" id="{00000000-0008-0000-0100-00000603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777" name="Shape 8">
          <a:extLst>
            <a:ext uri="{FF2B5EF4-FFF2-40B4-BE49-F238E27FC236}">
              <a16:creationId xmlns:a16="http://schemas.microsoft.com/office/drawing/2014/main" id="{00000000-0008-0000-0100-00000703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778" name="Shape 8">
          <a:extLst>
            <a:ext uri="{FF2B5EF4-FFF2-40B4-BE49-F238E27FC236}">
              <a16:creationId xmlns:a16="http://schemas.microsoft.com/office/drawing/2014/main" id="{00000000-0008-0000-0100-00000803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779" name="Shape 8">
          <a:extLst>
            <a:ext uri="{FF2B5EF4-FFF2-40B4-BE49-F238E27FC236}">
              <a16:creationId xmlns:a16="http://schemas.microsoft.com/office/drawing/2014/main" id="{00000000-0008-0000-0100-00000903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37</xdr:row>
      <xdr:rowOff>0</xdr:rowOff>
    </xdr:from>
    <xdr:ext cx="76200" cy="333375"/>
    <xdr:sp macro="" textlink="">
      <xdr:nvSpPr>
        <xdr:cNvPr id="780" name="Shape 8">
          <a:extLst>
            <a:ext uri="{FF2B5EF4-FFF2-40B4-BE49-F238E27FC236}">
              <a16:creationId xmlns:a16="http://schemas.microsoft.com/office/drawing/2014/main" id="{00000000-0008-0000-0100-00000A03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37</xdr:row>
      <xdr:rowOff>0</xdr:rowOff>
    </xdr:from>
    <xdr:ext cx="76200" cy="333375"/>
    <xdr:sp macro="" textlink="">
      <xdr:nvSpPr>
        <xdr:cNvPr id="781" name="Shape 8">
          <a:extLst>
            <a:ext uri="{FF2B5EF4-FFF2-40B4-BE49-F238E27FC236}">
              <a16:creationId xmlns:a16="http://schemas.microsoft.com/office/drawing/2014/main" id="{00000000-0008-0000-0100-00000B03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782" name="Shape 8">
          <a:extLst>
            <a:ext uri="{FF2B5EF4-FFF2-40B4-BE49-F238E27FC236}">
              <a16:creationId xmlns:a16="http://schemas.microsoft.com/office/drawing/2014/main" id="{00000000-0008-0000-0100-00000C03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783" name="Shape 8">
          <a:extLst>
            <a:ext uri="{FF2B5EF4-FFF2-40B4-BE49-F238E27FC236}">
              <a16:creationId xmlns:a16="http://schemas.microsoft.com/office/drawing/2014/main" id="{00000000-0008-0000-0100-00000D03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784" name="Shape 8">
          <a:extLst>
            <a:ext uri="{FF2B5EF4-FFF2-40B4-BE49-F238E27FC236}">
              <a16:creationId xmlns:a16="http://schemas.microsoft.com/office/drawing/2014/main" id="{00000000-0008-0000-0100-00000E03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785" name="Shape 8">
          <a:extLst>
            <a:ext uri="{FF2B5EF4-FFF2-40B4-BE49-F238E27FC236}">
              <a16:creationId xmlns:a16="http://schemas.microsoft.com/office/drawing/2014/main" id="{00000000-0008-0000-0100-00000F03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37</xdr:row>
      <xdr:rowOff>0</xdr:rowOff>
    </xdr:from>
    <xdr:ext cx="76200" cy="333375"/>
    <xdr:sp macro="" textlink="">
      <xdr:nvSpPr>
        <xdr:cNvPr id="786" name="Shape 8">
          <a:extLst>
            <a:ext uri="{FF2B5EF4-FFF2-40B4-BE49-F238E27FC236}">
              <a16:creationId xmlns:a16="http://schemas.microsoft.com/office/drawing/2014/main" id="{00000000-0008-0000-0100-00001003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37</xdr:row>
      <xdr:rowOff>0</xdr:rowOff>
    </xdr:from>
    <xdr:ext cx="76200" cy="333375"/>
    <xdr:sp macro="" textlink="">
      <xdr:nvSpPr>
        <xdr:cNvPr id="787" name="Shape 8">
          <a:extLst>
            <a:ext uri="{FF2B5EF4-FFF2-40B4-BE49-F238E27FC236}">
              <a16:creationId xmlns:a16="http://schemas.microsoft.com/office/drawing/2014/main" id="{00000000-0008-0000-0100-00001103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788" name="Shape 8">
          <a:extLst>
            <a:ext uri="{FF2B5EF4-FFF2-40B4-BE49-F238E27FC236}">
              <a16:creationId xmlns:a16="http://schemas.microsoft.com/office/drawing/2014/main" id="{00000000-0008-0000-0100-00001203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789" name="Shape 8">
          <a:extLst>
            <a:ext uri="{FF2B5EF4-FFF2-40B4-BE49-F238E27FC236}">
              <a16:creationId xmlns:a16="http://schemas.microsoft.com/office/drawing/2014/main" id="{00000000-0008-0000-0100-00001303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790" name="Shape 8">
          <a:extLst>
            <a:ext uri="{FF2B5EF4-FFF2-40B4-BE49-F238E27FC236}">
              <a16:creationId xmlns:a16="http://schemas.microsoft.com/office/drawing/2014/main" id="{00000000-0008-0000-0100-00001403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791" name="Shape 8">
          <a:extLst>
            <a:ext uri="{FF2B5EF4-FFF2-40B4-BE49-F238E27FC236}">
              <a16:creationId xmlns:a16="http://schemas.microsoft.com/office/drawing/2014/main" id="{00000000-0008-0000-0100-00001503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37</xdr:row>
      <xdr:rowOff>0</xdr:rowOff>
    </xdr:from>
    <xdr:ext cx="76200" cy="333375"/>
    <xdr:sp macro="" textlink="">
      <xdr:nvSpPr>
        <xdr:cNvPr id="792" name="Shape 8">
          <a:extLst>
            <a:ext uri="{FF2B5EF4-FFF2-40B4-BE49-F238E27FC236}">
              <a16:creationId xmlns:a16="http://schemas.microsoft.com/office/drawing/2014/main" id="{00000000-0008-0000-0100-00001603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37</xdr:row>
      <xdr:rowOff>0</xdr:rowOff>
    </xdr:from>
    <xdr:ext cx="76200" cy="333375"/>
    <xdr:sp macro="" textlink="">
      <xdr:nvSpPr>
        <xdr:cNvPr id="793" name="Shape 8">
          <a:extLst>
            <a:ext uri="{FF2B5EF4-FFF2-40B4-BE49-F238E27FC236}">
              <a16:creationId xmlns:a16="http://schemas.microsoft.com/office/drawing/2014/main" id="{00000000-0008-0000-0100-00001703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794" name="Shape 8">
          <a:extLst>
            <a:ext uri="{FF2B5EF4-FFF2-40B4-BE49-F238E27FC236}">
              <a16:creationId xmlns:a16="http://schemas.microsoft.com/office/drawing/2014/main" id="{00000000-0008-0000-0100-00001803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795" name="Shape 8">
          <a:extLst>
            <a:ext uri="{FF2B5EF4-FFF2-40B4-BE49-F238E27FC236}">
              <a16:creationId xmlns:a16="http://schemas.microsoft.com/office/drawing/2014/main" id="{00000000-0008-0000-0100-00001903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796" name="Shape 8">
          <a:extLst>
            <a:ext uri="{FF2B5EF4-FFF2-40B4-BE49-F238E27FC236}">
              <a16:creationId xmlns:a16="http://schemas.microsoft.com/office/drawing/2014/main" id="{00000000-0008-0000-0100-00001A03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797" name="Shape 8">
          <a:extLst>
            <a:ext uri="{FF2B5EF4-FFF2-40B4-BE49-F238E27FC236}">
              <a16:creationId xmlns:a16="http://schemas.microsoft.com/office/drawing/2014/main" id="{00000000-0008-0000-0100-00001B03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37</xdr:row>
      <xdr:rowOff>0</xdr:rowOff>
    </xdr:from>
    <xdr:ext cx="76200" cy="333375"/>
    <xdr:sp macro="" textlink="">
      <xdr:nvSpPr>
        <xdr:cNvPr id="798" name="Shape 8">
          <a:extLst>
            <a:ext uri="{FF2B5EF4-FFF2-40B4-BE49-F238E27FC236}">
              <a16:creationId xmlns:a16="http://schemas.microsoft.com/office/drawing/2014/main" id="{00000000-0008-0000-0100-00001C03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37</xdr:row>
      <xdr:rowOff>0</xdr:rowOff>
    </xdr:from>
    <xdr:ext cx="76200" cy="333375"/>
    <xdr:sp macro="" textlink="">
      <xdr:nvSpPr>
        <xdr:cNvPr id="799" name="Shape 8">
          <a:extLst>
            <a:ext uri="{FF2B5EF4-FFF2-40B4-BE49-F238E27FC236}">
              <a16:creationId xmlns:a16="http://schemas.microsoft.com/office/drawing/2014/main" id="{00000000-0008-0000-0100-00001D03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800" name="Shape 8">
          <a:extLst>
            <a:ext uri="{FF2B5EF4-FFF2-40B4-BE49-F238E27FC236}">
              <a16:creationId xmlns:a16="http://schemas.microsoft.com/office/drawing/2014/main" id="{00000000-0008-0000-0100-00001E03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801" name="Shape 8">
          <a:extLst>
            <a:ext uri="{FF2B5EF4-FFF2-40B4-BE49-F238E27FC236}">
              <a16:creationId xmlns:a16="http://schemas.microsoft.com/office/drawing/2014/main" id="{00000000-0008-0000-0100-00001F03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802" name="Shape 8">
          <a:extLst>
            <a:ext uri="{FF2B5EF4-FFF2-40B4-BE49-F238E27FC236}">
              <a16:creationId xmlns:a16="http://schemas.microsoft.com/office/drawing/2014/main" id="{00000000-0008-0000-0100-00002003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803" name="Shape 8">
          <a:extLst>
            <a:ext uri="{FF2B5EF4-FFF2-40B4-BE49-F238E27FC236}">
              <a16:creationId xmlns:a16="http://schemas.microsoft.com/office/drawing/2014/main" id="{00000000-0008-0000-0100-00002103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37</xdr:row>
      <xdr:rowOff>0</xdr:rowOff>
    </xdr:from>
    <xdr:ext cx="76200" cy="333375"/>
    <xdr:sp macro="" textlink="">
      <xdr:nvSpPr>
        <xdr:cNvPr id="804" name="Shape 8">
          <a:extLst>
            <a:ext uri="{FF2B5EF4-FFF2-40B4-BE49-F238E27FC236}">
              <a16:creationId xmlns:a16="http://schemas.microsoft.com/office/drawing/2014/main" id="{00000000-0008-0000-0100-00002203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37</xdr:row>
      <xdr:rowOff>0</xdr:rowOff>
    </xdr:from>
    <xdr:ext cx="76200" cy="333375"/>
    <xdr:sp macro="" textlink="">
      <xdr:nvSpPr>
        <xdr:cNvPr id="805" name="Shape 8">
          <a:extLst>
            <a:ext uri="{FF2B5EF4-FFF2-40B4-BE49-F238E27FC236}">
              <a16:creationId xmlns:a16="http://schemas.microsoft.com/office/drawing/2014/main" id="{00000000-0008-0000-0100-00002303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806" name="Shape 8">
          <a:extLst>
            <a:ext uri="{FF2B5EF4-FFF2-40B4-BE49-F238E27FC236}">
              <a16:creationId xmlns:a16="http://schemas.microsoft.com/office/drawing/2014/main" id="{00000000-0008-0000-0100-00002403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807" name="Shape 8">
          <a:extLst>
            <a:ext uri="{FF2B5EF4-FFF2-40B4-BE49-F238E27FC236}">
              <a16:creationId xmlns:a16="http://schemas.microsoft.com/office/drawing/2014/main" id="{00000000-0008-0000-0100-00002503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808" name="Shape 8">
          <a:extLst>
            <a:ext uri="{FF2B5EF4-FFF2-40B4-BE49-F238E27FC236}">
              <a16:creationId xmlns:a16="http://schemas.microsoft.com/office/drawing/2014/main" id="{00000000-0008-0000-0100-00002603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809" name="Shape 8">
          <a:extLst>
            <a:ext uri="{FF2B5EF4-FFF2-40B4-BE49-F238E27FC236}">
              <a16:creationId xmlns:a16="http://schemas.microsoft.com/office/drawing/2014/main" id="{00000000-0008-0000-0100-00002703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37</xdr:row>
      <xdr:rowOff>0</xdr:rowOff>
    </xdr:from>
    <xdr:ext cx="76200" cy="333375"/>
    <xdr:sp macro="" textlink="">
      <xdr:nvSpPr>
        <xdr:cNvPr id="810" name="Shape 8">
          <a:extLst>
            <a:ext uri="{FF2B5EF4-FFF2-40B4-BE49-F238E27FC236}">
              <a16:creationId xmlns:a16="http://schemas.microsoft.com/office/drawing/2014/main" id="{00000000-0008-0000-0100-00002803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37</xdr:row>
      <xdr:rowOff>0</xdr:rowOff>
    </xdr:from>
    <xdr:ext cx="76200" cy="333375"/>
    <xdr:sp macro="" textlink="">
      <xdr:nvSpPr>
        <xdr:cNvPr id="811" name="Shape 8">
          <a:extLst>
            <a:ext uri="{FF2B5EF4-FFF2-40B4-BE49-F238E27FC236}">
              <a16:creationId xmlns:a16="http://schemas.microsoft.com/office/drawing/2014/main" id="{00000000-0008-0000-0100-00002903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812" name="Shape 8">
          <a:extLst>
            <a:ext uri="{FF2B5EF4-FFF2-40B4-BE49-F238E27FC236}">
              <a16:creationId xmlns:a16="http://schemas.microsoft.com/office/drawing/2014/main" id="{00000000-0008-0000-0100-00002A03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813" name="Shape 8">
          <a:extLst>
            <a:ext uri="{FF2B5EF4-FFF2-40B4-BE49-F238E27FC236}">
              <a16:creationId xmlns:a16="http://schemas.microsoft.com/office/drawing/2014/main" id="{00000000-0008-0000-0100-00002B03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37</xdr:row>
      <xdr:rowOff>0</xdr:rowOff>
    </xdr:from>
    <xdr:ext cx="76200" cy="333375"/>
    <xdr:sp macro="" textlink="">
      <xdr:nvSpPr>
        <xdr:cNvPr id="814" name="Shape 8">
          <a:extLst>
            <a:ext uri="{FF2B5EF4-FFF2-40B4-BE49-F238E27FC236}">
              <a16:creationId xmlns:a16="http://schemas.microsoft.com/office/drawing/2014/main" id="{00000000-0008-0000-0100-00002C03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37</xdr:row>
      <xdr:rowOff>0</xdr:rowOff>
    </xdr:from>
    <xdr:ext cx="76200" cy="333375"/>
    <xdr:sp macro="" textlink="">
      <xdr:nvSpPr>
        <xdr:cNvPr id="815" name="Shape 8">
          <a:extLst>
            <a:ext uri="{FF2B5EF4-FFF2-40B4-BE49-F238E27FC236}">
              <a16:creationId xmlns:a16="http://schemas.microsoft.com/office/drawing/2014/main" id="{00000000-0008-0000-0100-00002D03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504825"/>
    <xdr:sp macro="" textlink="">
      <xdr:nvSpPr>
        <xdr:cNvPr id="816" name="Shape 7">
          <a:extLst>
            <a:ext uri="{FF2B5EF4-FFF2-40B4-BE49-F238E27FC236}">
              <a16:creationId xmlns:a16="http://schemas.microsoft.com/office/drawing/2014/main" id="{00000000-0008-0000-0100-00002E03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504825"/>
    <xdr:sp macro="" textlink="">
      <xdr:nvSpPr>
        <xdr:cNvPr id="817" name="Shape 7">
          <a:extLst>
            <a:ext uri="{FF2B5EF4-FFF2-40B4-BE49-F238E27FC236}">
              <a16:creationId xmlns:a16="http://schemas.microsoft.com/office/drawing/2014/main" id="{00000000-0008-0000-0100-00002F03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504825"/>
    <xdr:sp macro="" textlink="">
      <xdr:nvSpPr>
        <xdr:cNvPr id="818" name="Shape 7">
          <a:extLst>
            <a:ext uri="{FF2B5EF4-FFF2-40B4-BE49-F238E27FC236}">
              <a16:creationId xmlns:a16="http://schemas.microsoft.com/office/drawing/2014/main" id="{00000000-0008-0000-0100-00003003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504825"/>
    <xdr:sp macro="" textlink="">
      <xdr:nvSpPr>
        <xdr:cNvPr id="819" name="Shape 7">
          <a:extLst>
            <a:ext uri="{FF2B5EF4-FFF2-40B4-BE49-F238E27FC236}">
              <a16:creationId xmlns:a16="http://schemas.microsoft.com/office/drawing/2014/main" id="{00000000-0008-0000-0100-00003103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37</xdr:row>
      <xdr:rowOff>0</xdr:rowOff>
    </xdr:from>
    <xdr:ext cx="76200" cy="504825"/>
    <xdr:sp macro="" textlink="">
      <xdr:nvSpPr>
        <xdr:cNvPr id="820" name="Shape 7">
          <a:extLst>
            <a:ext uri="{FF2B5EF4-FFF2-40B4-BE49-F238E27FC236}">
              <a16:creationId xmlns:a16="http://schemas.microsoft.com/office/drawing/2014/main" id="{00000000-0008-0000-0100-00003203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37</xdr:row>
      <xdr:rowOff>0</xdr:rowOff>
    </xdr:from>
    <xdr:ext cx="76200" cy="504825"/>
    <xdr:sp macro="" textlink="">
      <xdr:nvSpPr>
        <xdr:cNvPr id="821" name="Shape 7">
          <a:extLst>
            <a:ext uri="{FF2B5EF4-FFF2-40B4-BE49-F238E27FC236}">
              <a16:creationId xmlns:a16="http://schemas.microsoft.com/office/drawing/2014/main" id="{00000000-0008-0000-0100-00003303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504825"/>
    <xdr:sp macro="" textlink="">
      <xdr:nvSpPr>
        <xdr:cNvPr id="822" name="Shape 7">
          <a:extLst>
            <a:ext uri="{FF2B5EF4-FFF2-40B4-BE49-F238E27FC236}">
              <a16:creationId xmlns:a16="http://schemas.microsoft.com/office/drawing/2014/main" id="{00000000-0008-0000-0100-00003403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504825"/>
    <xdr:sp macro="" textlink="">
      <xdr:nvSpPr>
        <xdr:cNvPr id="823" name="Shape 7">
          <a:extLst>
            <a:ext uri="{FF2B5EF4-FFF2-40B4-BE49-F238E27FC236}">
              <a16:creationId xmlns:a16="http://schemas.microsoft.com/office/drawing/2014/main" id="{00000000-0008-0000-0100-00003503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504825"/>
    <xdr:sp macro="" textlink="">
      <xdr:nvSpPr>
        <xdr:cNvPr id="824" name="Shape 7">
          <a:extLst>
            <a:ext uri="{FF2B5EF4-FFF2-40B4-BE49-F238E27FC236}">
              <a16:creationId xmlns:a16="http://schemas.microsoft.com/office/drawing/2014/main" id="{00000000-0008-0000-0100-00003603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504825"/>
    <xdr:sp macro="" textlink="">
      <xdr:nvSpPr>
        <xdr:cNvPr id="825" name="Shape 7">
          <a:extLst>
            <a:ext uri="{FF2B5EF4-FFF2-40B4-BE49-F238E27FC236}">
              <a16:creationId xmlns:a16="http://schemas.microsoft.com/office/drawing/2014/main" id="{00000000-0008-0000-0100-00003703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37</xdr:row>
      <xdr:rowOff>0</xdr:rowOff>
    </xdr:from>
    <xdr:ext cx="76200" cy="504825"/>
    <xdr:sp macro="" textlink="">
      <xdr:nvSpPr>
        <xdr:cNvPr id="826" name="Shape 7">
          <a:extLst>
            <a:ext uri="{FF2B5EF4-FFF2-40B4-BE49-F238E27FC236}">
              <a16:creationId xmlns:a16="http://schemas.microsoft.com/office/drawing/2014/main" id="{00000000-0008-0000-0100-00003803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37</xdr:row>
      <xdr:rowOff>0</xdr:rowOff>
    </xdr:from>
    <xdr:ext cx="76200" cy="504825"/>
    <xdr:sp macro="" textlink="">
      <xdr:nvSpPr>
        <xdr:cNvPr id="827" name="Shape 7">
          <a:extLst>
            <a:ext uri="{FF2B5EF4-FFF2-40B4-BE49-F238E27FC236}">
              <a16:creationId xmlns:a16="http://schemas.microsoft.com/office/drawing/2014/main" id="{00000000-0008-0000-0100-00003903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504825"/>
    <xdr:sp macro="" textlink="">
      <xdr:nvSpPr>
        <xdr:cNvPr id="828" name="Shape 7">
          <a:extLst>
            <a:ext uri="{FF2B5EF4-FFF2-40B4-BE49-F238E27FC236}">
              <a16:creationId xmlns:a16="http://schemas.microsoft.com/office/drawing/2014/main" id="{00000000-0008-0000-0100-00003A03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504825"/>
    <xdr:sp macro="" textlink="">
      <xdr:nvSpPr>
        <xdr:cNvPr id="829" name="Shape 7">
          <a:extLst>
            <a:ext uri="{FF2B5EF4-FFF2-40B4-BE49-F238E27FC236}">
              <a16:creationId xmlns:a16="http://schemas.microsoft.com/office/drawing/2014/main" id="{00000000-0008-0000-0100-00003B03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504825"/>
    <xdr:sp macro="" textlink="">
      <xdr:nvSpPr>
        <xdr:cNvPr id="830" name="Shape 7">
          <a:extLst>
            <a:ext uri="{FF2B5EF4-FFF2-40B4-BE49-F238E27FC236}">
              <a16:creationId xmlns:a16="http://schemas.microsoft.com/office/drawing/2014/main" id="{00000000-0008-0000-0100-00003C03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504825"/>
    <xdr:sp macro="" textlink="">
      <xdr:nvSpPr>
        <xdr:cNvPr id="831" name="Shape 7">
          <a:extLst>
            <a:ext uri="{FF2B5EF4-FFF2-40B4-BE49-F238E27FC236}">
              <a16:creationId xmlns:a16="http://schemas.microsoft.com/office/drawing/2014/main" id="{00000000-0008-0000-0100-00003D03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37</xdr:row>
      <xdr:rowOff>0</xdr:rowOff>
    </xdr:from>
    <xdr:ext cx="76200" cy="504825"/>
    <xdr:sp macro="" textlink="">
      <xdr:nvSpPr>
        <xdr:cNvPr id="832" name="Shape 7">
          <a:extLst>
            <a:ext uri="{FF2B5EF4-FFF2-40B4-BE49-F238E27FC236}">
              <a16:creationId xmlns:a16="http://schemas.microsoft.com/office/drawing/2014/main" id="{00000000-0008-0000-0100-00003E03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37</xdr:row>
      <xdr:rowOff>0</xdr:rowOff>
    </xdr:from>
    <xdr:ext cx="76200" cy="504825"/>
    <xdr:sp macro="" textlink="">
      <xdr:nvSpPr>
        <xdr:cNvPr id="833" name="Shape 7">
          <a:extLst>
            <a:ext uri="{FF2B5EF4-FFF2-40B4-BE49-F238E27FC236}">
              <a16:creationId xmlns:a16="http://schemas.microsoft.com/office/drawing/2014/main" id="{00000000-0008-0000-0100-00003F03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504825"/>
    <xdr:sp macro="" textlink="">
      <xdr:nvSpPr>
        <xdr:cNvPr id="834" name="Shape 7">
          <a:extLst>
            <a:ext uri="{FF2B5EF4-FFF2-40B4-BE49-F238E27FC236}">
              <a16:creationId xmlns:a16="http://schemas.microsoft.com/office/drawing/2014/main" id="{00000000-0008-0000-0100-00004003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504825"/>
    <xdr:sp macro="" textlink="">
      <xdr:nvSpPr>
        <xdr:cNvPr id="835" name="Shape 7">
          <a:extLst>
            <a:ext uri="{FF2B5EF4-FFF2-40B4-BE49-F238E27FC236}">
              <a16:creationId xmlns:a16="http://schemas.microsoft.com/office/drawing/2014/main" id="{00000000-0008-0000-0100-00004103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504825"/>
    <xdr:sp macro="" textlink="">
      <xdr:nvSpPr>
        <xdr:cNvPr id="836" name="Shape 7">
          <a:extLst>
            <a:ext uri="{FF2B5EF4-FFF2-40B4-BE49-F238E27FC236}">
              <a16:creationId xmlns:a16="http://schemas.microsoft.com/office/drawing/2014/main" id="{00000000-0008-0000-0100-00004203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504825"/>
    <xdr:sp macro="" textlink="">
      <xdr:nvSpPr>
        <xdr:cNvPr id="837" name="Shape 7">
          <a:extLst>
            <a:ext uri="{FF2B5EF4-FFF2-40B4-BE49-F238E27FC236}">
              <a16:creationId xmlns:a16="http://schemas.microsoft.com/office/drawing/2014/main" id="{00000000-0008-0000-0100-00004303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37</xdr:row>
      <xdr:rowOff>0</xdr:rowOff>
    </xdr:from>
    <xdr:ext cx="76200" cy="504825"/>
    <xdr:sp macro="" textlink="">
      <xdr:nvSpPr>
        <xdr:cNvPr id="838" name="Shape 7">
          <a:extLst>
            <a:ext uri="{FF2B5EF4-FFF2-40B4-BE49-F238E27FC236}">
              <a16:creationId xmlns:a16="http://schemas.microsoft.com/office/drawing/2014/main" id="{00000000-0008-0000-0100-00004403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37</xdr:row>
      <xdr:rowOff>0</xdr:rowOff>
    </xdr:from>
    <xdr:ext cx="76200" cy="504825"/>
    <xdr:sp macro="" textlink="">
      <xdr:nvSpPr>
        <xdr:cNvPr id="839" name="Shape 7">
          <a:extLst>
            <a:ext uri="{FF2B5EF4-FFF2-40B4-BE49-F238E27FC236}">
              <a16:creationId xmlns:a16="http://schemas.microsoft.com/office/drawing/2014/main" id="{00000000-0008-0000-0100-00004503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840" name="Shape 8">
          <a:extLst>
            <a:ext uri="{FF2B5EF4-FFF2-40B4-BE49-F238E27FC236}">
              <a16:creationId xmlns:a16="http://schemas.microsoft.com/office/drawing/2014/main" id="{00000000-0008-0000-0100-00004603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841" name="Shape 8">
          <a:extLst>
            <a:ext uri="{FF2B5EF4-FFF2-40B4-BE49-F238E27FC236}">
              <a16:creationId xmlns:a16="http://schemas.microsoft.com/office/drawing/2014/main" id="{00000000-0008-0000-0100-00004703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842" name="Shape 8">
          <a:extLst>
            <a:ext uri="{FF2B5EF4-FFF2-40B4-BE49-F238E27FC236}">
              <a16:creationId xmlns:a16="http://schemas.microsoft.com/office/drawing/2014/main" id="{00000000-0008-0000-0100-00004803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843" name="Shape 8">
          <a:extLst>
            <a:ext uri="{FF2B5EF4-FFF2-40B4-BE49-F238E27FC236}">
              <a16:creationId xmlns:a16="http://schemas.microsoft.com/office/drawing/2014/main" id="{00000000-0008-0000-0100-00004903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37</xdr:row>
      <xdr:rowOff>0</xdr:rowOff>
    </xdr:from>
    <xdr:ext cx="76200" cy="333375"/>
    <xdr:sp macro="" textlink="">
      <xdr:nvSpPr>
        <xdr:cNvPr id="844" name="Shape 8">
          <a:extLst>
            <a:ext uri="{FF2B5EF4-FFF2-40B4-BE49-F238E27FC236}">
              <a16:creationId xmlns:a16="http://schemas.microsoft.com/office/drawing/2014/main" id="{00000000-0008-0000-0100-00004A03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37</xdr:row>
      <xdr:rowOff>0</xdr:rowOff>
    </xdr:from>
    <xdr:ext cx="76200" cy="333375"/>
    <xdr:sp macro="" textlink="">
      <xdr:nvSpPr>
        <xdr:cNvPr id="845" name="Shape 8">
          <a:extLst>
            <a:ext uri="{FF2B5EF4-FFF2-40B4-BE49-F238E27FC236}">
              <a16:creationId xmlns:a16="http://schemas.microsoft.com/office/drawing/2014/main" id="{00000000-0008-0000-0100-00004B03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846" name="Shape 8">
          <a:extLst>
            <a:ext uri="{FF2B5EF4-FFF2-40B4-BE49-F238E27FC236}">
              <a16:creationId xmlns:a16="http://schemas.microsoft.com/office/drawing/2014/main" id="{00000000-0008-0000-0100-00004C03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847" name="Shape 8">
          <a:extLst>
            <a:ext uri="{FF2B5EF4-FFF2-40B4-BE49-F238E27FC236}">
              <a16:creationId xmlns:a16="http://schemas.microsoft.com/office/drawing/2014/main" id="{00000000-0008-0000-0100-00004D03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848" name="Shape 8">
          <a:extLst>
            <a:ext uri="{FF2B5EF4-FFF2-40B4-BE49-F238E27FC236}">
              <a16:creationId xmlns:a16="http://schemas.microsoft.com/office/drawing/2014/main" id="{00000000-0008-0000-0100-00004E03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849" name="Shape 8">
          <a:extLst>
            <a:ext uri="{FF2B5EF4-FFF2-40B4-BE49-F238E27FC236}">
              <a16:creationId xmlns:a16="http://schemas.microsoft.com/office/drawing/2014/main" id="{00000000-0008-0000-0100-00004F03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37</xdr:row>
      <xdr:rowOff>0</xdr:rowOff>
    </xdr:from>
    <xdr:ext cx="76200" cy="333375"/>
    <xdr:sp macro="" textlink="">
      <xdr:nvSpPr>
        <xdr:cNvPr id="850" name="Shape 8">
          <a:extLst>
            <a:ext uri="{FF2B5EF4-FFF2-40B4-BE49-F238E27FC236}">
              <a16:creationId xmlns:a16="http://schemas.microsoft.com/office/drawing/2014/main" id="{00000000-0008-0000-0100-00005003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37</xdr:row>
      <xdr:rowOff>0</xdr:rowOff>
    </xdr:from>
    <xdr:ext cx="76200" cy="333375"/>
    <xdr:sp macro="" textlink="">
      <xdr:nvSpPr>
        <xdr:cNvPr id="851" name="Shape 8">
          <a:extLst>
            <a:ext uri="{FF2B5EF4-FFF2-40B4-BE49-F238E27FC236}">
              <a16:creationId xmlns:a16="http://schemas.microsoft.com/office/drawing/2014/main" id="{00000000-0008-0000-0100-00005103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852" name="Shape 8">
          <a:extLst>
            <a:ext uri="{FF2B5EF4-FFF2-40B4-BE49-F238E27FC236}">
              <a16:creationId xmlns:a16="http://schemas.microsoft.com/office/drawing/2014/main" id="{00000000-0008-0000-0100-00005203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853" name="Shape 8">
          <a:extLst>
            <a:ext uri="{FF2B5EF4-FFF2-40B4-BE49-F238E27FC236}">
              <a16:creationId xmlns:a16="http://schemas.microsoft.com/office/drawing/2014/main" id="{00000000-0008-0000-0100-00005303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854" name="Shape 8">
          <a:extLst>
            <a:ext uri="{FF2B5EF4-FFF2-40B4-BE49-F238E27FC236}">
              <a16:creationId xmlns:a16="http://schemas.microsoft.com/office/drawing/2014/main" id="{00000000-0008-0000-0100-00005403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855" name="Shape 8">
          <a:extLst>
            <a:ext uri="{FF2B5EF4-FFF2-40B4-BE49-F238E27FC236}">
              <a16:creationId xmlns:a16="http://schemas.microsoft.com/office/drawing/2014/main" id="{00000000-0008-0000-0100-00005503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37</xdr:row>
      <xdr:rowOff>0</xdr:rowOff>
    </xdr:from>
    <xdr:ext cx="76200" cy="333375"/>
    <xdr:sp macro="" textlink="">
      <xdr:nvSpPr>
        <xdr:cNvPr id="856" name="Shape 8">
          <a:extLst>
            <a:ext uri="{FF2B5EF4-FFF2-40B4-BE49-F238E27FC236}">
              <a16:creationId xmlns:a16="http://schemas.microsoft.com/office/drawing/2014/main" id="{00000000-0008-0000-0100-00005603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37</xdr:row>
      <xdr:rowOff>0</xdr:rowOff>
    </xdr:from>
    <xdr:ext cx="76200" cy="333375"/>
    <xdr:sp macro="" textlink="">
      <xdr:nvSpPr>
        <xdr:cNvPr id="857" name="Shape 8">
          <a:extLst>
            <a:ext uri="{FF2B5EF4-FFF2-40B4-BE49-F238E27FC236}">
              <a16:creationId xmlns:a16="http://schemas.microsoft.com/office/drawing/2014/main" id="{00000000-0008-0000-0100-00005703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858" name="Shape 8">
          <a:extLst>
            <a:ext uri="{FF2B5EF4-FFF2-40B4-BE49-F238E27FC236}">
              <a16:creationId xmlns:a16="http://schemas.microsoft.com/office/drawing/2014/main" id="{00000000-0008-0000-0100-00005803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859" name="Shape 8">
          <a:extLst>
            <a:ext uri="{FF2B5EF4-FFF2-40B4-BE49-F238E27FC236}">
              <a16:creationId xmlns:a16="http://schemas.microsoft.com/office/drawing/2014/main" id="{00000000-0008-0000-0100-00005903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860" name="Shape 8">
          <a:extLst>
            <a:ext uri="{FF2B5EF4-FFF2-40B4-BE49-F238E27FC236}">
              <a16:creationId xmlns:a16="http://schemas.microsoft.com/office/drawing/2014/main" id="{00000000-0008-0000-0100-00005A03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861" name="Shape 8">
          <a:extLst>
            <a:ext uri="{FF2B5EF4-FFF2-40B4-BE49-F238E27FC236}">
              <a16:creationId xmlns:a16="http://schemas.microsoft.com/office/drawing/2014/main" id="{00000000-0008-0000-0100-00005B03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37</xdr:row>
      <xdr:rowOff>0</xdr:rowOff>
    </xdr:from>
    <xdr:ext cx="76200" cy="333375"/>
    <xdr:sp macro="" textlink="">
      <xdr:nvSpPr>
        <xdr:cNvPr id="862" name="Shape 8">
          <a:extLst>
            <a:ext uri="{FF2B5EF4-FFF2-40B4-BE49-F238E27FC236}">
              <a16:creationId xmlns:a16="http://schemas.microsoft.com/office/drawing/2014/main" id="{00000000-0008-0000-0100-00005C03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37</xdr:row>
      <xdr:rowOff>0</xdr:rowOff>
    </xdr:from>
    <xdr:ext cx="76200" cy="333375"/>
    <xdr:sp macro="" textlink="">
      <xdr:nvSpPr>
        <xdr:cNvPr id="863" name="Shape 8">
          <a:extLst>
            <a:ext uri="{FF2B5EF4-FFF2-40B4-BE49-F238E27FC236}">
              <a16:creationId xmlns:a16="http://schemas.microsoft.com/office/drawing/2014/main" id="{00000000-0008-0000-0100-00005D03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504825"/>
    <xdr:sp macro="" textlink="">
      <xdr:nvSpPr>
        <xdr:cNvPr id="864" name="Shape 7">
          <a:extLst>
            <a:ext uri="{FF2B5EF4-FFF2-40B4-BE49-F238E27FC236}">
              <a16:creationId xmlns:a16="http://schemas.microsoft.com/office/drawing/2014/main" id="{00000000-0008-0000-0100-00005E03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504825"/>
    <xdr:sp macro="" textlink="">
      <xdr:nvSpPr>
        <xdr:cNvPr id="865" name="Shape 7">
          <a:extLst>
            <a:ext uri="{FF2B5EF4-FFF2-40B4-BE49-F238E27FC236}">
              <a16:creationId xmlns:a16="http://schemas.microsoft.com/office/drawing/2014/main" id="{00000000-0008-0000-0100-00005F03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504825"/>
    <xdr:sp macro="" textlink="">
      <xdr:nvSpPr>
        <xdr:cNvPr id="866" name="Shape 7">
          <a:extLst>
            <a:ext uri="{FF2B5EF4-FFF2-40B4-BE49-F238E27FC236}">
              <a16:creationId xmlns:a16="http://schemas.microsoft.com/office/drawing/2014/main" id="{00000000-0008-0000-0100-00006003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504825"/>
    <xdr:sp macro="" textlink="">
      <xdr:nvSpPr>
        <xdr:cNvPr id="867" name="Shape 7">
          <a:extLst>
            <a:ext uri="{FF2B5EF4-FFF2-40B4-BE49-F238E27FC236}">
              <a16:creationId xmlns:a16="http://schemas.microsoft.com/office/drawing/2014/main" id="{00000000-0008-0000-0100-00006103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37</xdr:row>
      <xdr:rowOff>0</xdr:rowOff>
    </xdr:from>
    <xdr:ext cx="76200" cy="504825"/>
    <xdr:sp macro="" textlink="">
      <xdr:nvSpPr>
        <xdr:cNvPr id="868" name="Shape 7">
          <a:extLst>
            <a:ext uri="{FF2B5EF4-FFF2-40B4-BE49-F238E27FC236}">
              <a16:creationId xmlns:a16="http://schemas.microsoft.com/office/drawing/2014/main" id="{00000000-0008-0000-0100-00006203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37</xdr:row>
      <xdr:rowOff>0</xdr:rowOff>
    </xdr:from>
    <xdr:ext cx="76200" cy="504825"/>
    <xdr:sp macro="" textlink="">
      <xdr:nvSpPr>
        <xdr:cNvPr id="869" name="Shape 7">
          <a:extLst>
            <a:ext uri="{FF2B5EF4-FFF2-40B4-BE49-F238E27FC236}">
              <a16:creationId xmlns:a16="http://schemas.microsoft.com/office/drawing/2014/main" id="{00000000-0008-0000-0100-00006303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504825"/>
    <xdr:sp macro="" textlink="">
      <xdr:nvSpPr>
        <xdr:cNvPr id="870" name="Shape 7">
          <a:extLst>
            <a:ext uri="{FF2B5EF4-FFF2-40B4-BE49-F238E27FC236}">
              <a16:creationId xmlns:a16="http://schemas.microsoft.com/office/drawing/2014/main" id="{00000000-0008-0000-0100-00006403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504825"/>
    <xdr:sp macro="" textlink="">
      <xdr:nvSpPr>
        <xdr:cNvPr id="871" name="Shape 7">
          <a:extLst>
            <a:ext uri="{FF2B5EF4-FFF2-40B4-BE49-F238E27FC236}">
              <a16:creationId xmlns:a16="http://schemas.microsoft.com/office/drawing/2014/main" id="{00000000-0008-0000-0100-00006503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504825"/>
    <xdr:sp macro="" textlink="">
      <xdr:nvSpPr>
        <xdr:cNvPr id="872" name="Shape 7">
          <a:extLst>
            <a:ext uri="{FF2B5EF4-FFF2-40B4-BE49-F238E27FC236}">
              <a16:creationId xmlns:a16="http://schemas.microsoft.com/office/drawing/2014/main" id="{00000000-0008-0000-0100-00006603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504825"/>
    <xdr:sp macro="" textlink="">
      <xdr:nvSpPr>
        <xdr:cNvPr id="873" name="Shape 7">
          <a:extLst>
            <a:ext uri="{FF2B5EF4-FFF2-40B4-BE49-F238E27FC236}">
              <a16:creationId xmlns:a16="http://schemas.microsoft.com/office/drawing/2014/main" id="{00000000-0008-0000-0100-00006703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37</xdr:row>
      <xdr:rowOff>0</xdr:rowOff>
    </xdr:from>
    <xdr:ext cx="76200" cy="504825"/>
    <xdr:sp macro="" textlink="">
      <xdr:nvSpPr>
        <xdr:cNvPr id="874" name="Shape 7">
          <a:extLst>
            <a:ext uri="{FF2B5EF4-FFF2-40B4-BE49-F238E27FC236}">
              <a16:creationId xmlns:a16="http://schemas.microsoft.com/office/drawing/2014/main" id="{00000000-0008-0000-0100-00006803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37</xdr:row>
      <xdr:rowOff>0</xdr:rowOff>
    </xdr:from>
    <xdr:ext cx="76200" cy="504825"/>
    <xdr:sp macro="" textlink="">
      <xdr:nvSpPr>
        <xdr:cNvPr id="875" name="Shape 7">
          <a:extLst>
            <a:ext uri="{FF2B5EF4-FFF2-40B4-BE49-F238E27FC236}">
              <a16:creationId xmlns:a16="http://schemas.microsoft.com/office/drawing/2014/main" id="{00000000-0008-0000-0100-00006903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504825"/>
    <xdr:sp macro="" textlink="">
      <xdr:nvSpPr>
        <xdr:cNvPr id="876" name="Shape 7">
          <a:extLst>
            <a:ext uri="{FF2B5EF4-FFF2-40B4-BE49-F238E27FC236}">
              <a16:creationId xmlns:a16="http://schemas.microsoft.com/office/drawing/2014/main" id="{00000000-0008-0000-0100-00006A03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504825"/>
    <xdr:sp macro="" textlink="">
      <xdr:nvSpPr>
        <xdr:cNvPr id="877" name="Shape 7">
          <a:extLst>
            <a:ext uri="{FF2B5EF4-FFF2-40B4-BE49-F238E27FC236}">
              <a16:creationId xmlns:a16="http://schemas.microsoft.com/office/drawing/2014/main" id="{00000000-0008-0000-0100-00006B03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504825"/>
    <xdr:sp macro="" textlink="">
      <xdr:nvSpPr>
        <xdr:cNvPr id="878" name="Shape 7">
          <a:extLst>
            <a:ext uri="{FF2B5EF4-FFF2-40B4-BE49-F238E27FC236}">
              <a16:creationId xmlns:a16="http://schemas.microsoft.com/office/drawing/2014/main" id="{00000000-0008-0000-0100-00006C03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504825"/>
    <xdr:sp macro="" textlink="">
      <xdr:nvSpPr>
        <xdr:cNvPr id="879" name="Shape 7">
          <a:extLst>
            <a:ext uri="{FF2B5EF4-FFF2-40B4-BE49-F238E27FC236}">
              <a16:creationId xmlns:a16="http://schemas.microsoft.com/office/drawing/2014/main" id="{00000000-0008-0000-0100-00006D03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37</xdr:row>
      <xdr:rowOff>0</xdr:rowOff>
    </xdr:from>
    <xdr:ext cx="76200" cy="504825"/>
    <xdr:sp macro="" textlink="">
      <xdr:nvSpPr>
        <xdr:cNvPr id="880" name="Shape 7">
          <a:extLst>
            <a:ext uri="{FF2B5EF4-FFF2-40B4-BE49-F238E27FC236}">
              <a16:creationId xmlns:a16="http://schemas.microsoft.com/office/drawing/2014/main" id="{00000000-0008-0000-0100-00006E03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37</xdr:row>
      <xdr:rowOff>0</xdr:rowOff>
    </xdr:from>
    <xdr:ext cx="76200" cy="504825"/>
    <xdr:sp macro="" textlink="">
      <xdr:nvSpPr>
        <xdr:cNvPr id="881" name="Shape 7">
          <a:extLst>
            <a:ext uri="{FF2B5EF4-FFF2-40B4-BE49-F238E27FC236}">
              <a16:creationId xmlns:a16="http://schemas.microsoft.com/office/drawing/2014/main" id="{00000000-0008-0000-0100-00006F03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504825"/>
    <xdr:sp macro="" textlink="">
      <xdr:nvSpPr>
        <xdr:cNvPr id="882" name="Shape 7">
          <a:extLst>
            <a:ext uri="{FF2B5EF4-FFF2-40B4-BE49-F238E27FC236}">
              <a16:creationId xmlns:a16="http://schemas.microsoft.com/office/drawing/2014/main" id="{00000000-0008-0000-0100-00007003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504825"/>
    <xdr:sp macro="" textlink="">
      <xdr:nvSpPr>
        <xdr:cNvPr id="883" name="Shape 7">
          <a:extLst>
            <a:ext uri="{FF2B5EF4-FFF2-40B4-BE49-F238E27FC236}">
              <a16:creationId xmlns:a16="http://schemas.microsoft.com/office/drawing/2014/main" id="{00000000-0008-0000-0100-00007103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504825"/>
    <xdr:sp macro="" textlink="">
      <xdr:nvSpPr>
        <xdr:cNvPr id="884" name="Shape 7">
          <a:extLst>
            <a:ext uri="{FF2B5EF4-FFF2-40B4-BE49-F238E27FC236}">
              <a16:creationId xmlns:a16="http://schemas.microsoft.com/office/drawing/2014/main" id="{00000000-0008-0000-0100-00007203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504825"/>
    <xdr:sp macro="" textlink="">
      <xdr:nvSpPr>
        <xdr:cNvPr id="885" name="Shape 7">
          <a:extLst>
            <a:ext uri="{FF2B5EF4-FFF2-40B4-BE49-F238E27FC236}">
              <a16:creationId xmlns:a16="http://schemas.microsoft.com/office/drawing/2014/main" id="{00000000-0008-0000-0100-00007303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37</xdr:row>
      <xdr:rowOff>0</xdr:rowOff>
    </xdr:from>
    <xdr:ext cx="76200" cy="504825"/>
    <xdr:sp macro="" textlink="">
      <xdr:nvSpPr>
        <xdr:cNvPr id="886" name="Shape 7">
          <a:extLst>
            <a:ext uri="{FF2B5EF4-FFF2-40B4-BE49-F238E27FC236}">
              <a16:creationId xmlns:a16="http://schemas.microsoft.com/office/drawing/2014/main" id="{00000000-0008-0000-0100-00007403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37</xdr:row>
      <xdr:rowOff>0</xdr:rowOff>
    </xdr:from>
    <xdr:ext cx="76200" cy="504825"/>
    <xdr:sp macro="" textlink="">
      <xdr:nvSpPr>
        <xdr:cNvPr id="887" name="Shape 7">
          <a:extLst>
            <a:ext uri="{FF2B5EF4-FFF2-40B4-BE49-F238E27FC236}">
              <a16:creationId xmlns:a16="http://schemas.microsoft.com/office/drawing/2014/main" id="{00000000-0008-0000-0100-00007503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504825"/>
    <xdr:sp macro="" textlink="">
      <xdr:nvSpPr>
        <xdr:cNvPr id="888" name="Shape 7">
          <a:extLst>
            <a:ext uri="{FF2B5EF4-FFF2-40B4-BE49-F238E27FC236}">
              <a16:creationId xmlns:a16="http://schemas.microsoft.com/office/drawing/2014/main" id="{00000000-0008-0000-0100-00007603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504825"/>
    <xdr:sp macro="" textlink="">
      <xdr:nvSpPr>
        <xdr:cNvPr id="889" name="Shape 7">
          <a:extLst>
            <a:ext uri="{FF2B5EF4-FFF2-40B4-BE49-F238E27FC236}">
              <a16:creationId xmlns:a16="http://schemas.microsoft.com/office/drawing/2014/main" id="{00000000-0008-0000-0100-00007703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504825"/>
    <xdr:sp macro="" textlink="">
      <xdr:nvSpPr>
        <xdr:cNvPr id="890" name="Shape 7">
          <a:extLst>
            <a:ext uri="{FF2B5EF4-FFF2-40B4-BE49-F238E27FC236}">
              <a16:creationId xmlns:a16="http://schemas.microsoft.com/office/drawing/2014/main" id="{00000000-0008-0000-0100-00007803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504825"/>
    <xdr:sp macro="" textlink="">
      <xdr:nvSpPr>
        <xdr:cNvPr id="891" name="Shape 7">
          <a:extLst>
            <a:ext uri="{FF2B5EF4-FFF2-40B4-BE49-F238E27FC236}">
              <a16:creationId xmlns:a16="http://schemas.microsoft.com/office/drawing/2014/main" id="{00000000-0008-0000-0100-00007903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37</xdr:row>
      <xdr:rowOff>0</xdr:rowOff>
    </xdr:from>
    <xdr:ext cx="76200" cy="504825"/>
    <xdr:sp macro="" textlink="">
      <xdr:nvSpPr>
        <xdr:cNvPr id="892" name="Shape 7">
          <a:extLst>
            <a:ext uri="{FF2B5EF4-FFF2-40B4-BE49-F238E27FC236}">
              <a16:creationId xmlns:a16="http://schemas.microsoft.com/office/drawing/2014/main" id="{00000000-0008-0000-0100-00007A03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37</xdr:row>
      <xdr:rowOff>0</xdr:rowOff>
    </xdr:from>
    <xdr:ext cx="76200" cy="504825"/>
    <xdr:sp macro="" textlink="">
      <xdr:nvSpPr>
        <xdr:cNvPr id="893" name="Shape 7">
          <a:extLst>
            <a:ext uri="{FF2B5EF4-FFF2-40B4-BE49-F238E27FC236}">
              <a16:creationId xmlns:a16="http://schemas.microsoft.com/office/drawing/2014/main" id="{00000000-0008-0000-0100-00007B03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504825"/>
    <xdr:sp macro="" textlink="">
      <xdr:nvSpPr>
        <xdr:cNvPr id="894" name="Shape 7">
          <a:extLst>
            <a:ext uri="{FF2B5EF4-FFF2-40B4-BE49-F238E27FC236}">
              <a16:creationId xmlns:a16="http://schemas.microsoft.com/office/drawing/2014/main" id="{00000000-0008-0000-0100-00007C03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504825"/>
    <xdr:sp macro="" textlink="">
      <xdr:nvSpPr>
        <xdr:cNvPr id="895" name="Shape 7">
          <a:extLst>
            <a:ext uri="{FF2B5EF4-FFF2-40B4-BE49-F238E27FC236}">
              <a16:creationId xmlns:a16="http://schemas.microsoft.com/office/drawing/2014/main" id="{00000000-0008-0000-0100-00007D03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504825"/>
    <xdr:sp macro="" textlink="">
      <xdr:nvSpPr>
        <xdr:cNvPr id="896" name="Shape 7">
          <a:extLst>
            <a:ext uri="{FF2B5EF4-FFF2-40B4-BE49-F238E27FC236}">
              <a16:creationId xmlns:a16="http://schemas.microsoft.com/office/drawing/2014/main" id="{00000000-0008-0000-0100-00007E03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504825"/>
    <xdr:sp macro="" textlink="">
      <xdr:nvSpPr>
        <xdr:cNvPr id="897" name="Shape 7">
          <a:extLst>
            <a:ext uri="{FF2B5EF4-FFF2-40B4-BE49-F238E27FC236}">
              <a16:creationId xmlns:a16="http://schemas.microsoft.com/office/drawing/2014/main" id="{00000000-0008-0000-0100-00007F03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37</xdr:row>
      <xdr:rowOff>0</xdr:rowOff>
    </xdr:from>
    <xdr:ext cx="76200" cy="504825"/>
    <xdr:sp macro="" textlink="">
      <xdr:nvSpPr>
        <xdr:cNvPr id="898" name="Shape 7">
          <a:extLst>
            <a:ext uri="{FF2B5EF4-FFF2-40B4-BE49-F238E27FC236}">
              <a16:creationId xmlns:a16="http://schemas.microsoft.com/office/drawing/2014/main" id="{00000000-0008-0000-0100-00008003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37</xdr:row>
      <xdr:rowOff>0</xdr:rowOff>
    </xdr:from>
    <xdr:ext cx="76200" cy="504825"/>
    <xdr:sp macro="" textlink="">
      <xdr:nvSpPr>
        <xdr:cNvPr id="899" name="Shape 7">
          <a:extLst>
            <a:ext uri="{FF2B5EF4-FFF2-40B4-BE49-F238E27FC236}">
              <a16:creationId xmlns:a16="http://schemas.microsoft.com/office/drawing/2014/main" id="{00000000-0008-0000-0100-00008103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504825"/>
    <xdr:sp macro="" textlink="">
      <xdr:nvSpPr>
        <xdr:cNvPr id="900" name="Shape 7">
          <a:extLst>
            <a:ext uri="{FF2B5EF4-FFF2-40B4-BE49-F238E27FC236}">
              <a16:creationId xmlns:a16="http://schemas.microsoft.com/office/drawing/2014/main" id="{00000000-0008-0000-0100-00008203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504825"/>
    <xdr:sp macro="" textlink="">
      <xdr:nvSpPr>
        <xdr:cNvPr id="901" name="Shape 7">
          <a:extLst>
            <a:ext uri="{FF2B5EF4-FFF2-40B4-BE49-F238E27FC236}">
              <a16:creationId xmlns:a16="http://schemas.microsoft.com/office/drawing/2014/main" id="{00000000-0008-0000-0100-00008303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504825"/>
    <xdr:sp macro="" textlink="">
      <xdr:nvSpPr>
        <xdr:cNvPr id="902" name="Shape 7">
          <a:extLst>
            <a:ext uri="{FF2B5EF4-FFF2-40B4-BE49-F238E27FC236}">
              <a16:creationId xmlns:a16="http://schemas.microsoft.com/office/drawing/2014/main" id="{00000000-0008-0000-0100-00008403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504825"/>
    <xdr:sp macro="" textlink="">
      <xdr:nvSpPr>
        <xdr:cNvPr id="903" name="Shape 7">
          <a:extLst>
            <a:ext uri="{FF2B5EF4-FFF2-40B4-BE49-F238E27FC236}">
              <a16:creationId xmlns:a16="http://schemas.microsoft.com/office/drawing/2014/main" id="{00000000-0008-0000-0100-00008503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37</xdr:row>
      <xdr:rowOff>0</xdr:rowOff>
    </xdr:from>
    <xdr:ext cx="76200" cy="504825"/>
    <xdr:sp macro="" textlink="">
      <xdr:nvSpPr>
        <xdr:cNvPr id="904" name="Shape 7">
          <a:extLst>
            <a:ext uri="{FF2B5EF4-FFF2-40B4-BE49-F238E27FC236}">
              <a16:creationId xmlns:a16="http://schemas.microsoft.com/office/drawing/2014/main" id="{00000000-0008-0000-0100-00008603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37</xdr:row>
      <xdr:rowOff>0</xdr:rowOff>
    </xdr:from>
    <xdr:ext cx="76200" cy="504825"/>
    <xdr:sp macro="" textlink="">
      <xdr:nvSpPr>
        <xdr:cNvPr id="905" name="Shape 7">
          <a:extLst>
            <a:ext uri="{FF2B5EF4-FFF2-40B4-BE49-F238E27FC236}">
              <a16:creationId xmlns:a16="http://schemas.microsoft.com/office/drawing/2014/main" id="{00000000-0008-0000-0100-00008703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504825"/>
    <xdr:sp macro="" textlink="">
      <xdr:nvSpPr>
        <xdr:cNvPr id="906" name="Shape 7">
          <a:extLst>
            <a:ext uri="{FF2B5EF4-FFF2-40B4-BE49-F238E27FC236}">
              <a16:creationId xmlns:a16="http://schemas.microsoft.com/office/drawing/2014/main" id="{00000000-0008-0000-0100-00008803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504825"/>
    <xdr:sp macro="" textlink="">
      <xdr:nvSpPr>
        <xdr:cNvPr id="907" name="Shape 7">
          <a:extLst>
            <a:ext uri="{FF2B5EF4-FFF2-40B4-BE49-F238E27FC236}">
              <a16:creationId xmlns:a16="http://schemas.microsoft.com/office/drawing/2014/main" id="{00000000-0008-0000-0100-00008903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504825"/>
    <xdr:sp macro="" textlink="">
      <xdr:nvSpPr>
        <xdr:cNvPr id="908" name="Shape 7">
          <a:extLst>
            <a:ext uri="{FF2B5EF4-FFF2-40B4-BE49-F238E27FC236}">
              <a16:creationId xmlns:a16="http://schemas.microsoft.com/office/drawing/2014/main" id="{00000000-0008-0000-0100-00008A03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504825"/>
    <xdr:sp macro="" textlink="">
      <xdr:nvSpPr>
        <xdr:cNvPr id="909" name="Shape 7">
          <a:extLst>
            <a:ext uri="{FF2B5EF4-FFF2-40B4-BE49-F238E27FC236}">
              <a16:creationId xmlns:a16="http://schemas.microsoft.com/office/drawing/2014/main" id="{00000000-0008-0000-0100-00008B03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37</xdr:row>
      <xdr:rowOff>0</xdr:rowOff>
    </xdr:from>
    <xdr:ext cx="76200" cy="504825"/>
    <xdr:sp macro="" textlink="">
      <xdr:nvSpPr>
        <xdr:cNvPr id="910" name="Shape 7">
          <a:extLst>
            <a:ext uri="{FF2B5EF4-FFF2-40B4-BE49-F238E27FC236}">
              <a16:creationId xmlns:a16="http://schemas.microsoft.com/office/drawing/2014/main" id="{00000000-0008-0000-0100-00008C03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37</xdr:row>
      <xdr:rowOff>0</xdr:rowOff>
    </xdr:from>
    <xdr:ext cx="76200" cy="504825"/>
    <xdr:sp macro="" textlink="">
      <xdr:nvSpPr>
        <xdr:cNvPr id="911" name="Shape 7">
          <a:extLst>
            <a:ext uri="{FF2B5EF4-FFF2-40B4-BE49-F238E27FC236}">
              <a16:creationId xmlns:a16="http://schemas.microsoft.com/office/drawing/2014/main" id="{00000000-0008-0000-0100-00008D03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912" name="Shape 8">
          <a:extLst>
            <a:ext uri="{FF2B5EF4-FFF2-40B4-BE49-F238E27FC236}">
              <a16:creationId xmlns:a16="http://schemas.microsoft.com/office/drawing/2014/main" id="{00000000-0008-0000-0100-00008E03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913" name="Shape 8">
          <a:extLst>
            <a:ext uri="{FF2B5EF4-FFF2-40B4-BE49-F238E27FC236}">
              <a16:creationId xmlns:a16="http://schemas.microsoft.com/office/drawing/2014/main" id="{00000000-0008-0000-0100-00008F03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914" name="Shape 8">
          <a:extLst>
            <a:ext uri="{FF2B5EF4-FFF2-40B4-BE49-F238E27FC236}">
              <a16:creationId xmlns:a16="http://schemas.microsoft.com/office/drawing/2014/main" id="{00000000-0008-0000-0100-00009003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915" name="Shape 8">
          <a:extLst>
            <a:ext uri="{FF2B5EF4-FFF2-40B4-BE49-F238E27FC236}">
              <a16:creationId xmlns:a16="http://schemas.microsoft.com/office/drawing/2014/main" id="{00000000-0008-0000-0100-00009103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37</xdr:row>
      <xdr:rowOff>0</xdr:rowOff>
    </xdr:from>
    <xdr:ext cx="76200" cy="333375"/>
    <xdr:sp macro="" textlink="">
      <xdr:nvSpPr>
        <xdr:cNvPr id="916" name="Shape 8">
          <a:extLst>
            <a:ext uri="{FF2B5EF4-FFF2-40B4-BE49-F238E27FC236}">
              <a16:creationId xmlns:a16="http://schemas.microsoft.com/office/drawing/2014/main" id="{00000000-0008-0000-0100-00009203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37</xdr:row>
      <xdr:rowOff>0</xdr:rowOff>
    </xdr:from>
    <xdr:ext cx="76200" cy="333375"/>
    <xdr:sp macro="" textlink="">
      <xdr:nvSpPr>
        <xdr:cNvPr id="917" name="Shape 8">
          <a:extLst>
            <a:ext uri="{FF2B5EF4-FFF2-40B4-BE49-F238E27FC236}">
              <a16:creationId xmlns:a16="http://schemas.microsoft.com/office/drawing/2014/main" id="{00000000-0008-0000-0100-00009303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918" name="Shape 8">
          <a:extLst>
            <a:ext uri="{FF2B5EF4-FFF2-40B4-BE49-F238E27FC236}">
              <a16:creationId xmlns:a16="http://schemas.microsoft.com/office/drawing/2014/main" id="{00000000-0008-0000-0100-00009403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919" name="Shape 8">
          <a:extLst>
            <a:ext uri="{FF2B5EF4-FFF2-40B4-BE49-F238E27FC236}">
              <a16:creationId xmlns:a16="http://schemas.microsoft.com/office/drawing/2014/main" id="{00000000-0008-0000-0100-00009503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920" name="Shape 8">
          <a:extLst>
            <a:ext uri="{FF2B5EF4-FFF2-40B4-BE49-F238E27FC236}">
              <a16:creationId xmlns:a16="http://schemas.microsoft.com/office/drawing/2014/main" id="{00000000-0008-0000-0100-00009603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921" name="Shape 8">
          <a:extLst>
            <a:ext uri="{FF2B5EF4-FFF2-40B4-BE49-F238E27FC236}">
              <a16:creationId xmlns:a16="http://schemas.microsoft.com/office/drawing/2014/main" id="{00000000-0008-0000-0100-00009703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37</xdr:row>
      <xdr:rowOff>0</xdr:rowOff>
    </xdr:from>
    <xdr:ext cx="76200" cy="333375"/>
    <xdr:sp macro="" textlink="">
      <xdr:nvSpPr>
        <xdr:cNvPr id="922" name="Shape 8">
          <a:extLst>
            <a:ext uri="{FF2B5EF4-FFF2-40B4-BE49-F238E27FC236}">
              <a16:creationId xmlns:a16="http://schemas.microsoft.com/office/drawing/2014/main" id="{00000000-0008-0000-0100-00009803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37</xdr:row>
      <xdr:rowOff>0</xdr:rowOff>
    </xdr:from>
    <xdr:ext cx="76200" cy="333375"/>
    <xdr:sp macro="" textlink="">
      <xdr:nvSpPr>
        <xdr:cNvPr id="923" name="Shape 8">
          <a:extLst>
            <a:ext uri="{FF2B5EF4-FFF2-40B4-BE49-F238E27FC236}">
              <a16:creationId xmlns:a16="http://schemas.microsoft.com/office/drawing/2014/main" id="{00000000-0008-0000-0100-00009903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924" name="Shape 8">
          <a:extLst>
            <a:ext uri="{FF2B5EF4-FFF2-40B4-BE49-F238E27FC236}">
              <a16:creationId xmlns:a16="http://schemas.microsoft.com/office/drawing/2014/main" id="{00000000-0008-0000-0100-00009A03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925" name="Shape 8">
          <a:extLst>
            <a:ext uri="{FF2B5EF4-FFF2-40B4-BE49-F238E27FC236}">
              <a16:creationId xmlns:a16="http://schemas.microsoft.com/office/drawing/2014/main" id="{00000000-0008-0000-0100-00009B03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926" name="Shape 8">
          <a:extLst>
            <a:ext uri="{FF2B5EF4-FFF2-40B4-BE49-F238E27FC236}">
              <a16:creationId xmlns:a16="http://schemas.microsoft.com/office/drawing/2014/main" id="{00000000-0008-0000-0100-00009C03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927" name="Shape 8">
          <a:extLst>
            <a:ext uri="{FF2B5EF4-FFF2-40B4-BE49-F238E27FC236}">
              <a16:creationId xmlns:a16="http://schemas.microsoft.com/office/drawing/2014/main" id="{00000000-0008-0000-0100-00009D03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37</xdr:row>
      <xdr:rowOff>0</xdr:rowOff>
    </xdr:from>
    <xdr:ext cx="76200" cy="333375"/>
    <xdr:sp macro="" textlink="">
      <xdr:nvSpPr>
        <xdr:cNvPr id="928" name="Shape 8">
          <a:extLst>
            <a:ext uri="{FF2B5EF4-FFF2-40B4-BE49-F238E27FC236}">
              <a16:creationId xmlns:a16="http://schemas.microsoft.com/office/drawing/2014/main" id="{00000000-0008-0000-0100-00009E03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37</xdr:row>
      <xdr:rowOff>0</xdr:rowOff>
    </xdr:from>
    <xdr:ext cx="76200" cy="333375"/>
    <xdr:sp macro="" textlink="">
      <xdr:nvSpPr>
        <xdr:cNvPr id="929" name="Shape 8">
          <a:extLst>
            <a:ext uri="{FF2B5EF4-FFF2-40B4-BE49-F238E27FC236}">
              <a16:creationId xmlns:a16="http://schemas.microsoft.com/office/drawing/2014/main" id="{00000000-0008-0000-0100-00009F03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930" name="Shape 8">
          <a:extLst>
            <a:ext uri="{FF2B5EF4-FFF2-40B4-BE49-F238E27FC236}">
              <a16:creationId xmlns:a16="http://schemas.microsoft.com/office/drawing/2014/main" id="{00000000-0008-0000-0100-0000A003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931" name="Shape 8">
          <a:extLst>
            <a:ext uri="{FF2B5EF4-FFF2-40B4-BE49-F238E27FC236}">
              <a16:creationId xmlns:a16="http://schemas.microsoft.com/office/drawing/2014/main" id="{00000000-0008-0000-0100-0000A103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932" name="Shape 8">
          <a:extLst>
            <a:ext uri="{FF2B5EF4-FFF2-40B4-BE49-F238E27FC236}">
              <a16:creationId xmlns:a16="http://schemas.microsoft.com/office/drawing/2014/main" id="{00000000-0008-0000-0100-0000A203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933" name="Shape 8">
          <a:extLst>
            <a:ext uri="{FF2B5EF4-FFF2-40B4-BE49-F238E27FC236}">
              <a16:creationId xmlns:a16="http://schemas.microsoft.com/office/drawing/2014/main" id="{00000000-0008-0000-0100-0000A303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37</xdr:row>
      <xdr:rowOff>0</xdr:rowOff>
    </xdr:from>
    <xdr:ext cx="76200" cy="333375"/>
    <xdr:sp macro="" textlink="">
      <xdr:nvSpPr>
        <xdr:cNvPr id="934" name="Shape 8">
          <a:extLst>
            <a:ext uri="{FF2B5EF4-FFF2-40B4-BE49-F238E27FC236}">
              <a16:creationId xmlns:a16="http://schemas.microsoft.com/office/drawing/2014/main" id="{00000000-0008-0000-0100-0000A403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37</xdr:row>
      <xdr:rowOff>0</xdr:rowOff>
    </xdr:from>
    <xdr:ext cx="76200" cy="333375"/>
    <xdr:sp macro="" textlink="">
      <xdr:nvSpPr>
        <xdr:cNvPr id="935" name="Shape 8">
          <a:extLst>
            <a:ext uri="{FF2B5EF4-FFF2-40B4-BE49-F238E27FC236}">
              <a16:creationId xmlns:a16="http://schemas.microsoft.com/office/drawing/2014/main" id="{00000000-0008-0000-0100-0000A503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504825"/>
    <xdr:sp macro="" textlink="">
      <xdr:nvSpPr>
        <xdr:cNvPr id="936" name="Shape 7">
          <a:extLst>
            <a:ext uri="{FF2B5EF4-FFF2-40B4-BE49-F238E27FC236}">
              <a16:creationId xmlns:a16="http://schemas.microsoft.com/office/drawing/2014/main" id="{00000000-0008-0000-0100-0000A603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504825"/>
    <xdr:sp macro="" textlink="">
      <xdr:nvSpPr>
        <xdr:cNvPr id="937" name="Shape 7">
          <a:extLst>
            <a:ext uri="{FF2B5EF4-FFF2-40B4-BE49-F238E27FC236}">
              <a16:creationId xmlns:a16="http://schemas.microsoft.com/office/drawing/2014/main" id="{00000000-0008-0000-0100-0000A703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504825"/>
    <xdr:sp macro="" textlink="">
      <xdr:nvSpPr>
        <xdr:cNvPr id="938" name="Shape 7">
          <a:extLst>
            <a:ext uri="{FF2B5EF4-FFF2-40B4-BE49-F238E27FC236}">
              <a16:creationId xmlns:a16="http://schemas.microsoft.com/office/drawing/2014/main" id="{00000000-0008-0000-0100-0000A803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504825"/>
    <xdr:sp macro="" textlink="">
      <xdr:nvSpPr>
        <xdr:cNvPr id="939" name="Shape 7">
          <a:extLst>
            <a:ext uri="{FF2B5EF4-FFF2-40B4-BE49-F238E27FC236}">
              <a16:creationId xmlns:a16="http://schemas.microsoft.com/office/drawing/2014/main" id="{00000000-0008-0000-0100-0000A903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37</xdr:row>
      <xdr:rowOff>0</xdr:rowOff>
    </xdr:from>
    <xdr:ext cx="76200" cy="504825"/>
    <xdr:sp macro="" textlink="">
      <xdr:nvSpPr>
        <xdr:cNvPr id="940" name="Shape 7">
          <a:extLst>
            <a:ext uri="{FF2B5EF4-FFF2-40B4-BE49-F238E27FC236}">
              <a16:creationId xmlns:a16="http://schemas.microsoft.com/office/drawing/2014/main" id="{00000000-0008-0000-0100-0000AA03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37</xdr:row>
      <xdr:rowOff>0</xdr:rowOff>
    </xdr:from>
    <xdr:ext cx="76200" cy="504825"/>
    <xdr:sp macro="" textlink="">
      <xdr:nvSpPr>
        <xdr:cNvPr id="941" name="Shape 7">
          <a:extLst>
            <a:ext uri="{FF2B5EF4-FFF2-40B4-BE49-F238E27FC236}">
              <a16:creationId xmlns:a16="http://schemas.microsoft.com/office/drawing/2014/main" id="{00000000-0008-0000-0100-0000AB03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504825"/>
    <xdr:sp macro="" textlink="">
      <xdr:nvSpPr>
        <xdr:cNvPr id="942" name="Shape 7">
          <a:extLst>
            <a:ext uri="{FF2B5EF4-FFF2-40B4-BE49-F238E27FC236}">
              <a16:creationId xmlns:a16="http://schemas.microsoft.com/office/drawing/2014/main" id="{00000000-0008-0000-0100-0000AC03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504825"/>
    <xdr:sp macro="" textlink="">
      <xdr:nvSpPr>
        <xdr:cNvPr id="943" name="Shape 7">
          <a:extLst>
            <a:ext uri="{FF2B5EF4-FFF2-40B4-BE49-F238E27FC236}">
              <a16:creationId xmlns:a16="http://schemas.microsoft.com/office/drawing/2014/main" id="{00000000-0008-0000-0100-0000AD03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504825"/>
    <xdr:sp macro="" textlink="">
      <xdr:nvSpPr>
        <xdr:cNvPr id="944" name="Shape 7">
          <a:extLst>
            <a:ext uri="{FF2B5EF4-FFF2-40B4-BE49-F238E27FC236}">
              <a16:creationId xmlns:a16="http://schemas.microsoft.com/office/drawing/2014/main" id="{00000000-0008-0000-0100-0000AE03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504825"/>
    <xdr:sp macro="" textlink="">
      <xdr:nvSpPr>
        <xdr:cNvPr id="945" name="Shape 7">
          <a:extLst>
            <a:ext uri="{FF2B5EF4-FFF2-40B4-BE49-F238E27FC236}">
              <a16:creationId xmlns:a16="http://schemas.microsoft.com/office/drawing/2014/main" id="{00000000-0008-0000-0100-0000AF03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37</xdr:row>
      <xdr:rowOff>0</xdr:rowOff>
    </xdr:from>
    <xdr:ext cx="76200" cy="504825"/>
    <xdr:sp macro="" textlink="">
      <xdr:nvSpPr>
        <xdr:cNvPr id="946" name="Shape 7">
          <a:extLst>
            <a:ext uri="{FF2B5EF4-FFF2-40B4-BE49-F238E27FC236}">
              <a16:creationId xmlns:a16="http://schemas.microsoft.com/office/drawing/2014/main" id="{00000000-0008-0000-0100-0000B003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37</xdr:row>
      <xdr:rowOff>0</xdr:rowOff>
    </xdr:from>
    <xdr:ext cx="76200" cy="504825"/>
    <xdr:sp macro="" textlink="">
      <xdr:nvSpPr>
        <xdr:cNvPr id="947" name="Shape 7">
          <a:extLst>
            <a:ext uri="{FF2B5EF4-FFF2-40B4-BE49-F238E27FC236}">
              <a16:creationId xmlns:a16="http://schemas.microsoft.com/office/drawing/2014/main" id="{00000000-0008-0000-0100-0000B103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504825"/>
    <xdr:sp macro="" textlink="">
      <xdr:nvSpPr>
        <xdr:cNvPr id="948" name="Shape 7">
          <a:extLst>
            <a:ext uri="{FF2B5EF4-FFF2-40B4-BE49-F238E27FC236}">
              <a16:creationId xmlns:a16="http://schemas.microsoft.com/office/drawing/2014/main" id="{00000000-0008-0000-0100-0000B203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504825"/>
    <xdr:sp macro="" textlink="">
      <xdr:nvSpPr>
        <xdr:cNvPr id="949" name="Shape 7">
          <a:extLst>
            <a:ext uri="{FF2B5EF4-FFF2-40B4-BE49-F238E27FC236}">
              <a16:creationId xmlns:a16="http://schemas.microsoft.com/office/drawing/2014/main" id="{00000000-0008-0000-0100-0000B303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504825"/>
    <xdr:sp macro="" textlink="">
      <xdr:nvSpPr>
        <xdr:cNvPr id="950" name="Shape 7">
          <a:extLst>
            <a:ext uri="{FF2B5EF4-FFF2-40B4-BE49-F238E27FC236}">
              <a16:creationId xmlns:a16="http://schemas.microsoft.com/office/drawing/2014/main" id="{00000000-0008-0000-0100-0000B403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504825"/>
    <xdr:sp macro="" textlink="">
      <xdr:nvSpPr>
        <xdr:cNvPr id="951" name="Shape 7">
          <a:extLst>
            <a:ext uri="{FF2B5EF4-FFF2-40B4-BE49-F238E27FC236}">
              <a16:creationId xmlns:a16="http://schemas.microsoft.com/office/drawing/2014/main" id="{00000000-0008-0000-0100-0000B503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37</xdr:row>
      <xdr:rowOff>0</xdr:rowOff>
    </xdr:from>
    <xdr:ext cx="76200" cy="504825"/>
    <xdr:sp macro="" textlink="">
      <xdr:nvSpPr>
        <xdr:cNvPr id="952" name="Shape 7">
          <a:extLst>
            <a:ext uri="{FF2B5EF4-FFF2-40B4-BE49-F238E27FC236}">
              <a16:creationId xmlns:a16="http://schemas.microsoft.com/office/drawing/2014/main" id="{00000000-0008-0000-0100-0000B603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37</xdr:row>
      <xdr:rowOff>0</xdr:rowOff>
    </xdr:from>
    <xdr:ext cx="76200" cy="504825"/>
    <xdr:sp macro="" textlink="">
      <xdr:nvSpPr>
        <xdr:cNvPr id="953" name="Shape 7">
          <a:extLst>
            <a:ext uri="{FF2B5EF4-FFF2-40B4-BE49-F238E27FC236}">
              <a16:creationId xmlns:a16="http://schemas.microsoft.com/office/drawing/2014/main" id="{00000000-0008-0000-0100-0000B703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504825"/>
    <xdr:sp macro="" textlink="">
      <xdr:nvSpPr>
        <xdr:cNvPr id="954" name="Shape 7">
          <a:extLst>
            <a:ext uri="{FF2B5EF4-FFF2-40B4-BE49-F238E27FC236}">
              <a16:creationId xmlns:a16="http://schemas.microsoft.com/office/drawing/2014/main" id="{00000000-0008-0000-0100-0000B803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504825"/>
    <xdr:sp macro="" textlink="">
      <xdr:nvSpPr>
        <xdr:cNvPr id="955" name="Shape 7">
          <a:extLst>
            <a:ext uri="{FF2B5EF4-FFF2-40B4-BE49-F238E27FC236}">
              <a16:creationId xmlns:a16="http://schemas.microsoft.com/office/drawing/2014/main" id="{00000000-0008-0000-0100-0000B903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504825"/>
    <xdr:sp macro="" textlink="">
      <xdr:nvSpPr>
        <xdr:cNvPr id="956" name="Shape 7">
          <a:extLst>
            <a:ext uri="{FF2B5EF4-FFF2-40B4-BE49-F238E27FC236}">
              <a16:creationId xmlns:a16="http://schemas.microsoft.com/office/drawing/2014/main" id="{00000000-0008-0000-0100-0000BA03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504825"/>
    <xdr:sp macro="" textlink="">
      <xdr:nvSpPr>
        <xdr:cNvPr id="957" name="Shape 7">
          <a:extLst>
            <a:ext uri="{FF2B5EF4-FFF2-40B4-BE49-F238E27FC236}">
              <a16:creationId xmlns:a16="http://schemas.microsoft.com/office/drawing/2014/main" id="{00000000-0008-0000-0100-0000BB03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37</xdr:row>
      <xdr:rowOff>0</xdr:rowOff>
    </xdr:from>
    <xdr:ext cx="76200" cy="504825"/>
    <xdr:sp macro="" textlink="">
      <xdr:nvSpPr>
        <xdr:cNvPr id="958" name="Shape 7">
          <a:extLst>
            <a:ext uri="{FF2B5EF4-FFF2-40B4-BE49-F238E27FC236}">
              <a16:creationId xmlns:a16="http://schemas.microsoft.com/office/drawing/2014/main" id="{00000000-0008-0000-0100-0000BC03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37</xdr:row>
      <xdr:rowOff>0</xdr:rowOff>
    </xdr:from>
    <xdr:ext cx="76200" cy="504825"/>
    <xdr:sp macro="" textlink="">
      <xdr:nvSpPr>
        <xdr:cNvPr id="959" name="Shape 7">
          <a:extLst>
            <a:ext uri="{FF2B5EF4-FFF2-40B4-BE49-F238E27FC236}">
              <a16:creationId xmlns:a16="http://schemas.microsoft.com/office/drawing/2014/main" id="{00000000-0008-0000-0100-0000BD03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960" name="Shape 8">
          <a:extLst>
            <a:ext uri="{FF2B5EF4-FFF2-40B4-BE49-F238E27FC236}">
              <a16:creationId xmlns:a16="http://schemas.microsoft.com/office/drawing/2014/main" id="{00000000-0008-0000-0100-0000BE03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961" name="Shape 8">
          <a:extLst>
            <a:ext uri="{FF2B5EF4-FFF2-40B4-BE49-F238E27FC236}">
              <a16:creationId xmlns:a16="http://schemas.microsoft.com/office/drawing/2014/main" id="{00000000-0008-0000-0100-0000BF03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962" name="Shape 8">
          <a:extLst>
            <a:ext uri="{FF2B5EF4-FFF2-40B4-BE49-F238E27FC236}">
              <a16:creationId xmlns:a16="http://schemas.microsoft.com/office/drawing/2014/main" id="{00000000-0008-0000-0100-0000C003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963" name="Shape 8">
          <a:extLst>
            <a:ext uri="{FF2B5EF4-FFF2-40B4-BE49-F238E27FC236}">
              <a16:creationId xmlns:a16="http://schemas.microsoft.com/office/drawing/2014/main" id="{00000000-0008-0000-0100-0000C103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37</xdr:row>
      <xdr:rowOff>0</xdr:rowOff>
    </xdr:from>
    <xdr:ext cx="76200" cy="333375"/>
    <xdr:sp macro="" textlink="">
      <xdr:nvSpPr>
        <xdr:cNvPr id="964" name="Shape 8">
          <a:extLst>
            <a:ext uri="{FF2B5EF4-FFF2-40B4-BE49-F238E27FC236}">
              <a16:creationId xmlns:a16="http://schemas.microsoft.com/office/drawing/2014/main" id="{00000000-0008-0000-0100-0000C203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37</xdr:row>
      <xdr:rowOff>0</xdr:rowOff>
    </xdr:from>
    <xdr:ext cx="76200" cy="333375"/>
    <xdr:sp macro="" textlink="">
      <xdr:nvSpPr>
        <xdr:cNvPr id="965" name="Shape 8">
          <a:extLst>
            <a:ext uri="{FF2B5EF4-FFF2-40B4-BE49-F238E27FC236}">
              <a16:creationId xmlns:a16="http://schemas.microsoft.com/office/drawing/2014/main" id="{00000000-0008-0000-0100-0000C303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966" name="Shape 8">
          <a:extLst>
            <a:ext uri="{FF2B5EF4-FFF2-40B4-BE49-F238E27FC236}">
              <a16:creationId xmlns:a16="http://schemas.microsoft.com/office/drawing/2014/main" id="{00000000-0008-0000-0100-0000C403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967" name="Shape 8">
          <a:extLst>
            <a:ext uri="{FF2B5EF4-FFF2-40B4-BE49-F238E27FC236}">
              <a16:creationId xmlns:a16="http://schemas.microsoft.com/office/drawing/2014/main" id="{00000000-0008-0000-0100-0000C503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968" name="Shape 8">
          <a:extLst>
            <a:ext uri="{FF2B5EF4-FFF2-40B4-BE49-F238E27FC236}">
              <a16:creationId xmlns:a16="http://schemas.microsoft.com/office/drawing/2014/main" id="{00000000-0008-0000-0100-0000C603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969" name="Shape 8">
          <a:extLst>
            <a:ext uri="{FF2B5EF4-FFF2-40B4-BE49-F238E27FC236}">
              <a16:creationId xmlns:a16="http://schemas.microsoft.com/office/drawing/2014/main" id="{00000000-0008-0000-0100-0000C703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37</xdr:row>
      <xdr:rowOff>0</xdr:rowOff>
    </xdr:from>
    <xdr:ext cx="76200" cy="333375"/>
    <xdr:sp macro="" textlink="">
      <xdr:nvSpPr>
        <xdr:cNvPr id="970" name="Shape 8">
          <a:extLst>
            <a:ext uri="{FF2B5EF4-FFF2-40B4-BE49-F238E27FC236}">
              <a16:creationId xmlns:a16="http://schemas.microsoft.com/office/drawing/2014/main" id="{00000000-0008-0000-0100-0000C803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37</xdr:row>
      <xdr:rowOff>0</xdr:rowOff>
    </xdr:from>
    <xdr:ext cx="76200" cy="333375"/>
    <xdr:sp macro="" textlink="">
      <xdr:nvSpPr>
        <xdr:cNvPr id="971" name="Shape 8">
          <a:extLst>
            <a:ext uri="{FF2B5EF4-FFF2-40B4-BE49-F238E27FC236}">
              <a16:creationId xmlns:a16="http://schemas.microsoft.com/office/drawing/2014/main" id="{00000000-0008-0000-0100-0000C903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972" name="Shape 8">
          <a:extLst>
            <a:ext uri="{FF2B5EF4-FFF2-40B4-BE49-F238E27FC236}">
              <a16:creationId xmlns:a16="http://schemas.microsoft.com/office/drawing/2014/main" id="{00000000-0008-0000-0100-0000CA03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973" name="Shape 8">
          <a:extLst>
            <a:ext uri="{FF2B5EF4-FFF2-40B4-BE49-F238E27FC236}">
              <a16:creationId xmlns:a16="http://schemas.microsoft.com/office/drawing/2014/main" id="{00000000-0008-0000-0100-0000CB03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974" name="Shape 8">
          <a:extLst>
            <a:ext uri="{FF2B5EF4-FFF2-40B4-BE49-F238E27FC236}">
              <a16:creationId xmlns:a16="http://schemas.microsoft.com/office/drawing/2014/main" id="{00000000-0008-0000-0100-0000CC03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975" name="Shape 8">
          <a:extLst>
            <a:ext uri="{FF2B5EF4-FFF2-40B4-BE49-F238E27FC236}">
              <a16:creationId xmlns:a16="http://schemas.microsoft.com/office/drawing/2014/main" id="{00000000-0008-0000-0100-0000CD03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37</xdr:row>
      <xdr:rowOff>0</xdr:rowOff>
    </xdr:from>
    <xdr:ext cx="76200" cy="333375"/>
    <xdr:sp macro="" textlink="">
      <xdr:nvSpPr>
        <xdr:cNvPr id="976" name="Shape 8">
          <a:extLst>
            <a:ext uri="{FF2B5EF4-FFF2-40B4-BE49-F238E27FC236}">
              <a16:creationId xmlns:a16="http://schemas.microsoft.com/office/drawing/2014/main" id="{00000000-0008-0000-0100-0000CE03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37</xdr:row>
      <xdr:rowOff>0</xdr:rowOff>
    </xdr:from>
    <xdr:ext cx="76200" cy="333375"/>
    <xdr:sp macro="" textlink="">
      <xdr:nvSpPr>
        <xdr:cNvPr id="977" name="Shape 8">
          <a:extLst>
            <a:ext uri="{FF2B5EF4-FFF2-40B4-BE49-F238E27FC236}">
              <a16:creationId xmlns:a16="http://schemas.microsoft.com/office/drawing/2014/main" id="{00000000-0008-0000-0100-0000CF03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978" name="Shape 8">
          <a:extLst>
            <a:ext uri="{FF2B5EF4-FFF2-40B4-BE49-F238E27FC236}">
              <a16:creationId xmlns:a16="http://schemas.microsoft.com/office/drawing/2014/main" id="{00000000-0008-0000-0100-0000D003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979" name="Shape 8">
          <a:extLst>
            <a:ext uri="{FF2B5EF4-FFF2-40B4-BE49-F238E27FC236}">
              <a16:creationId xmlns:a16="http://schemas.microsoft.com/office/drawing/2014/main" id="{00000000-0008-0000-0100-0000D103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980" name="Shape 8">
          <a:extLst>
            <a:ext uri="{FF2B5EF4-FFF2-40B4-BE49-F238E27FC236}">
              <a16:creationId xmlns:a16="http://schemas.microsoft.com/office/drawing/2014/main" id="{00000000-0008-0000-0100-0000D203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981" name="Shape 8">
          <a:extLst>
            <a:ext uri="{FF2B5EF4-FFF2-40B4-BE49-F238E27FC236}">
              <a16:creationId xmlns:a16="http://schemas.microsoft.com/office/drawing/2014/main" id="{00000000-0008-0000-0100-0000D303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37</xdr:row>
      <xdr:rowOff>0</xdr:rowOff>
    </xdr:from>
    <xdr:ext cx="76200" cy="333375"/>
    <xdr:sp macro="" textlink="">
      <xdr:nvSpPr>
        <xdr:cNvPr id="982" name="Shape 8">
          <a:extLst>
            <a:ext uri="{FF2B5EF4-FFF2-40B4-BE49-F238E27FC236}">
              <a16:creationId xmlns:a16="http://schemas.microsoft.com/office/drawing/2014/main" id="{00000000-0008-0000-0100-0000D403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37</xdr:row>
      <xdr:rowOff>0</xdr:rowOff>
    </xdr:from>
    <xdr:ext cx="76200" cy="333375"/>
    <xdr:sp macro="" textlink="">
      <xdr:nvSpPr>
        <xdr:cNvPr id="983" name="Shape 8">
          <a:extLst>
            <a:ext uri="{FF2B5EF4-FFF2-40B4-BE49-F238E27FC236}">
              <a16:creationId xmlns:a16="http://schemas.microsoft.com/office/drawing/2014/main" id="{00000000-0008-0000-0100-0000D503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984" name="Shape 8">
          <a:extLst>
            <a:ext uri="{FF2B5EF4-FFF2-40B4-BE49-F238E27FC236}">
              <a16:creationId xmlns:a16="http://schemas.microsoft.com/office/drawing/2014/main" id="{00000000-0008-0000-0100-0000D603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985" name="Shape 8">
          <a:extLst>
            <a:ext uri="{FF2B5EF4-FFF2-40B4-BE49-F238E27FC236}">
              <a16:creationId xmlns:a16="http://schemas.microsoft.com/office/drawing/2014/main" id="{00000000-0008-0000-0100-0000D703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986" name="Shape 8">
          <a:extLst>
            <a:ext uri="{FF2B5EF4-FFF2-40B4-BE49-F238E27FC236}">
              <a16:creationId xmlns:a16="http://schemas.microsoft.com/office/drawing/2014/main" id="{00000000-0008-0000-0100-0000D803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987" name="Shape 8">
          <a:extLst>
            <a:ext uri="{FF2B5EF4-FFF2-40B4-BE49-F238E27FC236}">
              <a16:creationId xmlns:a16="http://schemas.microsoft.com/office/drawing/2014/main" id="{00000000-0008-0000-0100-0000D903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37</xdr:row>
      <xdr:rowOff>0</xdr:rowOff>
    </xdr:from>
    <xdr:ext cx="76200" cy="333375"/>
    <xdr:sp macro="" textlink="">
      <xdr:nvSpPr>
        <xdr:cNvPr id="988" name="Shape 8">
          <a:extLst>
            <a:ext uri="{FF2B5EF4-FFF2-40B4-BE49-F238E27FC236}">
              <a16:creationId xmlns:a16="http://schemas.microsoft.com/office/drawing/2014/main" id="{00000000-0008-0000-0100-0000DA03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37</xdr:row>
      <xdr:rowOff>0</xdr:rowOff>
    </xdr:from>
    <xdr:ext cx="76200" cy="333375"/>
    <xdr:sp macro="" textlink="">
      <xdr:nvSpPr>
        <xdr:cNvPr id="989" name="Shape 8">
          <a:extLst>
            <a:ext uri="{FF2B5EF4-FFF2-40B4-BE49-F238E27FC236}">
              <a16:creationId xmlns:a16="http://schemas.microsoft.com/office/drawing/2014/main" id="{00000000-0008-0000-0100-0000DB03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990" name="Shape 8">
          <a:extLst>
            <a:ext uri="{FF2B5EF4-FFF2-40B4-BE49-F238E27FC236}">
              <a16:creationId xmlns:a16="http://schemas.microsoft.com/office/drawing/2014/main" id="{00000000-0008-0000-0100-0000DC03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991" name="Shape 8">
          <a:extLst>
            <a:ext uri="{FF2B5EF4-FFF2-40B4-BE49-F238E27FC236}">
              <a16:creationId xmlns:a16="http://schemas.microsoft.com/office/drawing/2014/main" id="{00000000-0008-0000-0100-0000DD03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992" name="Shape 8">
          <a:extLst>
            <a:ext uri="{FF2B5EF4-FFF2-40B4-BE49-F238E27FC236}">
              <a16:creationId xmlns:a16="http://schemas.microsoft.com/office/drawing/2014/main" id="{00000000-0008-0000-0100-0000DE03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993" name="Shape 8">
          <a:extLst>
            <a:ext uri="{FF2B5EF4-FFF2-40B4-BE49-F238E27FC236}">
              <a16:creationId xmlns:a16="http://schemas.microsoft.com/office/drawing/2014/main" id="{00000000-0008-0000-0100-0000DF03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37</xdr:row>
      <xdr:rowOff>0</xdr:rowOff>
    </xdr:from>
    <xdr:ext cx="76200" cy="333375"/>
    <xdr:sp macro="" textlink="">
      <xdr:nvSpPr>
        <xdr:cNvPr id="994" name="Shape 8">
          <a:extLst>
            <a:ext uri="{FF2B5EF4-FFF2-40B4-BE49-F238E27FC236}">
              <a16:creationId xmlns:a16="http://schemas.microsoft.com/office/drawing/2014/main" id="{00000000-0008-0000-0100-0000E003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37</xdr:row>
      <xdr:rowOff>0</xdr:rowOff>
    </xdr:from>
    <xdr:ext cx="76200" cy="333375"/>
    <xdr:sp macro="" textlink="">
      <xdr:nvSpPr>
        <xdr:cNvPr id="995" name="Shape 8">
          <a:extLst>
            <a:ext uri="{FF2B5EF4-FFF2-40B4-BE49-F238E27FC236}">
              <a16:creationId xmlns:a16="http://schemas.microsoft.com/office/drawing/2014/main" id="{00000000-0008-0000-0100-0000E103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996" name="Shape 8">
          <a:extLst>
            <a:ext uri="{FF2B5EF4-FFF2-40B4-BE49-F238E27FC236}">
              <a16:creationId xmlns:a16="http://schemas.microsoft.com/office/drawing/2014/main" id="{00000000-0008-0000-0100-0000E203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997" name="Shape 8">
          <a:extLst>
            <a:ext uri="{FF2B5EF4-FFF2-40B4-BE49-F238E27FC236}">
              <a16:creationId xmlns:a16="http://schemas.microsoft.com/office/drawing/2014/main" id="{00000000-0008-0000-0100-0000E303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998" name="Shape 8">
          <a:extLst>
            <a:ext uri="{FF2B5EF4-FFF2-40B4-BE49-F238E27FC236}">
              <a16:creationId xmlns:a16="http://schemas.microsoft.com/office/drawing/2014/main" id="{00000000-0008-0000-0100-0000E403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999" name="Shape 8">
          <a:extLst>
            <a:ext uri="{FF2B5EF4-FFF2-40B4-BE49-F238E27FC236}">
              <a16:creationId xmlns:a16="http://schemas.microsoft.com/office/drawing/2014/main" id="{00000000-0008-0000-0100-0000E503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37</xdr:row>
      <xdr:rowOff>0</xdr:rowOff>
    </xdr:from>
    <xdr:ext cx="76200" cy="333375"/>
    <xdr:sp macro="" textlink="">
      <xdr:nvSpPr>
        <xdr:cNvPr id="1000" name="Shape 8">
          <a:extLst>
            <a:ext uri="{FF2B5EF4-FFF2-40B4-BE49-F238E27FC236}">
              <a16:creationId xmlns:a16="http://schemas.microsoft.com/office/drawing/2014/main" id="{00000000-0008-0000-0100-0000E603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37</xdr:row>
      <xdr:rowOff>0</xdr:rowOff>
    </xdr:from>
    <xdr:ext cx="76200" cy="333375"/>
    <xdr:sp macro="" textlink="">
      <xdr:nvSpPr>
        <xdr:cNvPr id="1001" name="Shape 8">
          <a:extLst>
            <a:ext uri="{FF2B5EF4-FFF2-40B4-BE49-F238E27FC236}">
              <a16:creationId xmlns:a16="http://schemas.microsoft.com/office/drawing/2014/main" id="{00000000-0008-0000-0100-0000E703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1002" name="Shape 8">
          <a:extLst>
            <a:ext uri="{FF2B5EF4-FFF2-40B4-BE49-F238E27FC236}">
              <a16:creationId xmlns:a16="http://schemas.microsoft.com/office/drawing/2014/main" id="{00000000-0008-0000-0100-0000E803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1003" name="Shape 8">
          <a:extLst>
            <a:ext uri="{FF2B5EF4-FFF2-40B4-BE49-F238E27FC236}">
              <a16:creationId xmlns:a16="http://schemas.microsoft.com/office/drawing/2014/main" id="{00000000-0008-0000-0100-0000E903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1004" name="Shape 8">
          <a:extLst>
            <a:ext uri="{FF2B5EF4-FFF2-40B4-BE49-F238E27FC236}">
              <a16:creationId xmlns:a16="http://schemas.microsoft.com/office/drawing/2014/main" id="{00000000-0008-0000-0100-0000EA03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1005" name="Shape 8">
          <a:extLst>
            <a:ext uri="{FF2B5EF4-FFF2-40B4-BE49-F238E27FC236}">
              <a16:creationId xmlns:a16="http://schemas.microsoft.com/office/drawing/2014/main" id="{00000000-0008-0000-0100-0000EB03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37</xdr:row>
      <xdr:rowOff>0</xdr:rowOff>
    </xdr:from>
    <xdr:ext cx="76200" cy="333375"/>
    <xdr:sp macro="" textlink="">
      <xdr:nvSpPr>
        <xdr:cNvPr id="1006" name="Shape 8">
          <a:extLst>
            <a:ext uri="{FF2B5EF4-FFF2-40B4-BE49-F238E27FC236}">
              <a16:creationId xmlns:a16="http://schemas.microsoft.com/office/drawing/2014/main" id="{00000000-0008-0000-0100-0000EC03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37</xdr:row>
      <xdr:rowOff>0</xdr:rowOff>
    </xdr:from>
    <xdr:ext cx="76200" cy="333375"/>
    <xdr:sp macro="" textlink="">
      <xdr:nvSpPr>
        <xdr:cNvPr id="1007" name="Shape 8">
          <a:extLst>
            <a:ext uri="{FF2B5EF4-FFF2-40B4-BE49-F238E27FC236}">
              <a16:creationId xmlns:a16="http://schemas.microsoft.com/office/drawing/2014/main" id="{00000000-0008-0000-0100-0000ED03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1008" name="Shape 8">
          <a:extLst>
            <a:ext uri="{FF2B5EF4-FFF2-40B4-BE49-F238E27FC236}">
              <a16:creationId xmlns:a16="http://schemas.microsoft.com/office/drawing/2014/main" id="{00000000-0008-0000-0100-0000EE03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1009" name="Shape 8">
          <a:extLst>
            <a:ext uri="{FF2B5EF4-FFF2-40B4-BE49-F238E27FC236}">
              <a16:creationId xmlns:a16="http://schemas.microsoft.com/office/drawing/2014/main" id="{00000000-0008-0000-0100-0000EF03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1010" name="Shape 8">
          <a:extLst>
            <a:ext uri="{FF2B5EF4-FFF2-40B4-BE49-F238E27FC236}">
              <a16:creationId xmlns:a16="http://schemas.microsoft.com/office/drawing/2014/main" id="{00000000-0008-0000-0100-0000F003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1011" name="Shape 8">
          <a:extLst>
            <a:ext uri="{FF2B5EF4-FFF2-40B4-BE49-F238E27FC236}">
              <a16:creationId xmlns:a16="http://schemas.microsoft.com/office/drawing/2014/main" id="{00000000-0008-0000-0100-0000F103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37</xdr:row>
      <xdr:rowOff>0</xdr:rowOff>
    </xdr:from>
    <xdr:ext cx="76200" cy="333375"/>
    <xdr:sp macro="" textlink="">
      <xdr:nvSpPr>
        <xdr:cNvPr id="1012" name="Shape 8">
          <a:extLst>
            <a:ext uri="{FF2B5EF4-FFF2-40B4-BE49-F238E27FC236}">
              <a16:creationId xmlns:a16="http://schemas.microsoft.com/office/drawing/2014/main" id="{00000000-0008-0000-0100-0000F203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37</xdr:row>
      <xdr:rowOff>0</xdr:rowOff>
    </xdr:from>
    <xdr:ext cx="76200" cy="333375"/>
    <xdr:sp macro="" textlink="">
      <xdr:nvSpPr>
        <xdr:cNvPr id="1013" name="Shape 8">
          <a:extLst>
            <a:ext uri="{FF2B5EF4-FFF2-40B4-BE49-F238E27FC236}">
              <a16:creationId xmlns:a16="http://schemas.microsoft.com/office/drawing/2014/main" id="{00000000-0008-0000-0100-0000F303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1014" name="Shape 8">
          <a:extLst>
            <a:ext uri="{FF2B5EF4-FFF2-40B4-BE49-F238E27FC236}">
              <a16:creationId xmlns:a16="http://schemas.microsoft.com/office/drawing/2014/main" id="{00000000-0008-0000-0100-0000F403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1015" name="Shape 8">
          <a:extLst>
            <a:ext uri="{FF2B5EF4-FFF2-40B4-BE49-F238E27FC236}">
              <a16:creationId xmlns:a16="http://schemas.microsoft.com/office/drawing/2014/main" id="{00000000-0008-0000-0100-0000F503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1016" name="Shape 8">
          <a:extLst>
            <a:ext uri="{FF2B5EF4-FFF2-40B4-BE49-F238E27FC236}">
              <a16:creationId xmlns:a16="http://schemas.microsoft.com/office/drawing/2014/main" id="{00000000-0008-0000-0100-0000F603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1017" name="Shape 8">
          <a:extLst>
            <a:ext uri="{FF2B5EF4-FFF2-40B4-BE49-F238E27FC236}">
              <a16:creationId xmlns:a16="http://schemas.microsoft.com/office/drawing/2014/main" id="{00000000-0008-0000-0100-0000F703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37</xdr:row>
      <xdr:rowOff>0</xdr:rowOff>
    </xdr:from>
    <xdr:ext cx="76200" cy="333375"/>
    <xdr:sp macro="" textlink="">
      <xdr:nvSpPr>
        <xdr:cNvPr id="1018" name="Shape 8">
          <a:extLst>
            <a:ext uri="{FF2B5EF4-FFF2-40B4-BE49-F238E27FC236}">
              <a16:creationId xmlns:a16="http://schemas.microsoft.com/office/drawing/2014/main" id="{00000000-0008-0000-0100-0000F803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37</xdr:row>
      <xdr:rowOff>0</xdr:rowOff>
    </xdr:from>
    <xdr:ext cx="76200" cy="333375"/>
    <xdr:sp macro="" textlink="">
      <xdr:nvSpPr>
        <xdr:cNvPr id="1019" name="Shape 8">
          <a:extLst>
            <a:ext uri="{FF2B5EF4-FFF2-40B4-BE49-F238E27FC236}">
              <a16:creationId xmlns:a16="http://schemas.microsoft.com/office/drawing/2014/main" id="{00000000-0008-0000-0100-0000F903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1020" name="Shape 8">
          <a:extLst>
            <a:ext uri="{FF2B5EF4-FFF2-40B4-BE49-F238E27FC236}">
              <a16:creationId xmlns:a16="http://schemas.microsoft.com/office/drawing/2014/main" id="{00000000-0008-0000-0100-0000FA03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1021" name="Shape 8">
          <a:extLst>
            <a:ext uri="{FF2B5EF4-FFF2-40B4-BE49-F238E27FC236}">
              <a16:creationId xmlns:a16="http://schemas.microsoft.com/office/drawing/2014/main" id="{00000000-0008-0000-0100-0000FB03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1022" name="Shape 8">
          <a:extLst>
            <a:ext uri="{FF2B5EF4-FFF2-40B4-BE49-F238E27FC236}">
              <a16:creationId xmlns:a16="http://schemas.microsoft.com/office/drawing/2014/main" id="{00000000-0008-0000-0100-0000FC03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1023" name="Shape 8">
          <a:extLst>
            <a:ext uri="{FF2B5EF4-FFF2-40B4-BE49-F238E27FC236}">
              <a16:creationId xmlns:a16="http://schemas.microsoft.com/office/drawing/2014/main" id="{00000000-0008-0000-0100-0000FD03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37</xdr:row>
      <xdr:rowOff>0</xdr:rowOff>
    </xdr:from>
    <xdr:ext cx="76200" cy="333375"/>
    <xdr:sp macro="" textlink="">
      <xdr:nvSpPr>
        <xdr:cNvPr id="1024" name="Shape 8">
          <a:extLst>
            <a:ext uri="{FF2B5EF4-FFF2-40B4-BE49-F238E27FC236}">
              <a16:creationId xmlns:a16="http://schemas.microsoft.com/office/drawing/2014/main" id="{00000000-0008-0000-0100-0000FE03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37</xdr:row>
      <xdr:rowOff>0</xdr:rowOff>
    </xdr:from>
    <xdr:ext cx="76200" cy="333375"/>
    <xdr:sp macro="" textlink="">
      <xdr:nvSpPr>
        <xdr:cNvPr id="1025" name="Shape 8">
          <a:extLst>
            <a:ext uri="{FF2B5EF4-FFF2-40B4-BE49-F238E27FC236}">
              <a16:creationId xmlns:a16="http://schemas.microsoft.com/office/drawing/2014/main" id="{00000000-0008-0000-0100-0000FF03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1026" name="Shape 8">
          <a:extLst>
            <a:ext uri="{FF2B5EF4-FFF2-40B4-BE49-F238E27FC236}">
              <a16:creationId xmlns:a16="http://schemas.microsoft.com/office/drawing/2014/main" id="{00000000-0008-0000-0100-00000004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1027" name="Shape 8">
          <a:extLst>
            <a:ext uri="{FF2B5EF4-FFF2-40B4-BE49-F238E27FC236}">
              <a16:creationId xmlns:a16="http://schemas.microsoft.com/office/drawing/2014/main" id="{00000000-0008-0000-0100-00000104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1028" name="Shape 8">
          <a:extLst>
            <a:ext uri="{FF2B5EF4-FFF2-40B4-BE49-F238E27FC236}">
              <a16:creationId xmlns:a16="http://schemas.microsoft.com/office/drawing/2014/main" id="{00000000-0008-0000-0100-00000204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1029" name="Shape 8">
          <a:extLst>
            <a:ext uri="{FF2B5EF4-FFF2-40B4-BE49-F238E27FC236}">
              <a16:creationId xmlns:a16="http://schemas.microsoft.com/office/drawing/2014/main" id="{00000000-0008-0000-0100-00000304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37</xdr:row>
      <xdr:rowOff>0</xdr:rowOff>
    </xdr:from>
    <xdr:ext cx="76200" cy="333375"/>
    <xdr:sp macro="" textlink="">
      <xdr:nvSpPr>
        <xdr:cNvPr id="1030" name="Shape 8">
          <a:extLst>
            <a:ext uri="{FF2B5EF4-FFF2-40B4-BE49-F238E27FC236}">
              <a16:creationId xmlns:a16="http://schemas.microsoft.com/office/drawing/2014/main" id="{00000000-0008-0000-0100-00000404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37</xdr:row>
      <xdr:rowOff>0</xdr:rowOff>
    </xdr:from>
    <xdr:ext cx="76200" cy="333375"/>
    <xdr:sp macro="" textlink="">
      <xdr:nvSpPr>
        <xdr:cNvPr id="1031" name="Shape 8">
          <a:extLst>
            <a:ext uri="{FF2B5EF4-FFF2-40B4-BE49-F238E27FC236}">
              <a16:creationId xmlns:a16="http://schemas.microsoft.com/office/drawing/2014/main" id="{00000000-0008-0000-0100-00000504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1032" name="Shape 8">
          <a:extLst>
            <a:ext uri="{FF2B5EF4-FFF2-40B4-BE49-F238E27FC236}">
              <a16:creationId xmlns:a16="http://schemas.microsoft.com/office/drawing/2014/main" id="{00000000-0008-0000-0100-00000604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1033" name="Shape 8">
          <a:extLst>
            <a:ext uri="{FF2B5EF4-FFF2-40B4-BE49-F238E27FC236}">
              <a16:creationId xmlns:a16="http://schemas.microsoft.com/office/drawing/2014/main" id="{00000000-0008-0000-0100-00000704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1034" name="Shape 8">
          <a:extLst>
            <a:ext uri="{FF2B5EF4-FFF2-40B4-BE49-F238E27FC236}">
              <a16:creationId xmlns:a16="http://schemas.microsoft.com/office/drawing/2014/main" id="{00000000-0008-0000-0100-00000804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1035" name="Shape 8">
          <a:extLst>
            <a:ext uri="{FF2B5EF4-FFF2-40B4-BE49-F238E27FC236}">
              <a16:creationId xmlns:a16="http://schemas.microsoft.com/office/drawing/2014/main" id="{00000000-0008-0000-0100-00000904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37</xdr:row>
      <xdr:rowOff>0</xdr:rowOff>
    </xdr:from>
    <xdr:ext cx="76200" cy="333375"/>
    <xdr:sp macro="" textlink="">
      <xdr:nvSpPr>
        <xdr:cNvPr id="1036" name="Shape 8">
          <a:extLst>
            <a:ext uri="{FF2B5EF4-FFF2-40B4-BE49-F238E27FC236}">
              <a16:creationId xmlns:a16="http://schemas.microsoft.com/office/drawing/2014/main" id="{00000000-0008-0000-0100-00000A04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37</xdr:row>
      <xdr:rowOff>0</xdr:rowOff>
    </xdr:from>
    <xdr:ext cx="76200" cy="333375"/>
    <xdr:sp macro="" textlink="">
      <xdr:nvSpPr>
        <xdr:cNvPr id="1037" name="Shape 8">
          <a:extLst>
            <a:ext uri="{FF2B5EF4-FFF2-40B4-BE49-F238E27FC236}">
              <a16:creationId xmlns:a16="http://schemas.microsoft.com/office/drawing/2014/main" id="{00000000-0008-0000-0100-00000B04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1038" name="Shape 8">
          <a:extLst>
            <a:ext uri="{FF2B5EF4-FFF2-40B4-BE49-F238E27FC236}">
              <a16:creationId xmlns:a16="http://schemas.microsoft.com/office/drawing/2014/main" id="{00000000-0008-0000-0100-00000C04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1039" name="Shape 8">
          <a:extLst>
            <a:ext uri="{FF2B5EF4-FFF2-40B4-BE49-F238E27FC236}">
              <a16:creationId xmlns:a16="http://schemas.microsoft.com/office/drawing/2014/main" id="{00000000-0008-0000-0100-00000D04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1040" name="Shape 8">
          <a:extLst>
            <a:ext uri="{FF2B5EF4-FFF2-40B4-BE49-F238E27FC236}">
              <a16:creationId xmlns:a16="http://schemas.microsoft.com/office/drawing/2014/main" id="{00000000-0008-0000-0100-00000E04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1041" name="Shape 8">
          <a:extLst>
            <a:ext uri="{FF2B5EF4-FFF2-40B4-BE49-F238E27FC236}">
              <a16:creationId xmlns:a16="http://schemas.microsoft.com/office/drawing/2014/main" id="{00000000-0008-0000-0100-00000F04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37</xdr:row>
      <xdr:rowOff>0</xdr:rowOff>
    </xdr:from>
    <xdr:ext cx="76200" cy="333375"/>
    <xdr:sp macro="" textlink="">
      <xdr:nvSpPr>
        <xdr:cNvPr id="1042" name="Shape 8">
          <a:extLst>
            <a:ext uri="{FF2B5EF4-FFF2-40B4-BE49-F238E27FC236}">
              <a16:creationId xmlns:a16="http://schemas.microsoft.com/office/drawing/2014/main" id="{00000000-0008-0000-0100-00001004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37</xdr:row>
      <xdr:rowOff>0</xdr:rowOff>
    </xdr:from>
    <xdr:ext cx="76200" cy="333375"/>
    <xdr:sp macro="" textlink="">
      <xdr:nvSpPr>
        <xdr:cNvPr id="1043" name="Shape 8">
          <a:extLst>
            <a:ext uri="{FF2B5EF4-FFF2-40B4-BE49-F238E27FC236}">
              <a16:creationId xmlns:a16="http://schemas.microsoft.com/office/drawing/2014/main" id="{00000000-0008-0000-0100-00001104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1044" name="Shape 8">
          <a:extLst>
            <a:ext uri="{FF2B5EF4-FFF2-40B4-BE49-F238E27FC236}">
              <a16:creationId xmlns:a16="http://schemas.microsoft.com/office/drawing/2014/main" id="{00000000-0008-0000-0100-00001204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1045" name="Shape 8">
          <a:extLst>
            <a:ext uri="{FF2B5EF4-FFF2-40B4-BE49-F238E27FC236}">
              <a16:creationId xmlns:a16="http://schemas.microsoft.com/office/drawing/2014/main" id="{00000000-0008-0000-0100-00001304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1046" name="Shape 8">
          <a:extLst>
            <a:ext uri="{FF2B5EF4-FFF2-40B4-BE49-F238E27FC236}">
              <a16:creationId xmlns:a16="http://schemas.microsoft.com/office/drawing/2014/main" id="{00000000-0008-0000-0100-00001404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1047" name="Shape 8">
          <a:extLst>
            <a:ext uri="{FF2B5EF4-FFF2-40B4-BE49-F238E27FC236}">
              <a16:creationId xmlns:a16="http://schemas.microsoft.com/office/drawing/2014/main" id="{00000000-0008-0000-0100-00001504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37</xdr:row>
      <xdr:rowOff>0</xdr:rowOff>
    </xdr:from>
    <xdr:ext cx="76200" cy="333375"/>
    <xdr:sp macro="" textlink="">
      <xdr:nvSpPr>
        <xdr:cNvPr id="1048" name="Shape 8">
          <a:extLst>
            <a:ext uri="{FF2B5EF4-FFF2-40B4-BE49-F238E27FC236}">
              <a16:creationId xmlns:a16="http://schemas.microsoft.com/office/drawing/2014/main" id="{00000000-0008-0000-0100-00001604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37</xdr:row>
      <xdr:rowOff>0</xdr:rowOff>
    </xdr:from>
    <xdr:ext cx="76200" cy="333375"/>
    <xdr:sp macro="" textlink="">
      <xdr:nvSpPr>
        <xdr:cNvPr id="1049" name="Shape 8">
          <a:extLst>
            <a:ext uri="{FF2B5EF4-FFF2-40B4-BE49-F238E27FC236}">
              <a16:creationId xmlns:a16="http://schemas.microsoft.com/office/drawing/2014/main" id="{00000000-0008-0000-0100-00001704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1050" name="Shape 8">
          <a:extLst>
            <a:ext uri="{FF2B5EF4-FFF2-40B4-BE49-F238E27FC236}">
              <a16:creationId xmlns:a16="http://schemas.microsoft.com/office/drawing/2014/main" id="{00000000-0008-0000-0100-00001804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1051" name="Shape 8">
          <a:extLst>
            <a:ext uri="{FF2B5EF4-FFF2-40B4-BE49-F238E27FC236}">
              <a16:creationId xmlns:a16="http://schemas.microsoft.com/office/drawing/2014/main" id="{00000000-0008-0000-0100-00001904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1052" name="Shape 8">
          <a:extLst>
            <a:ext uri="{FF2B5EF4-FFF2-40B4-BE49-F238E27FC236}">
              <a16:creationId xmlns:a16="http://schemas.microsoft.com/office/drawing/2014/main" id="{00000000-0008-0000-0100-00001A04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1053" name="Shape 8">
          <a:extLst>
            <a:ext uri="{FF2B5EF4-FFF2-40B4-BE49-F238E27FC236}">
              <a16:creationId xmlns:a16="http://schemas.microsoft.com/office/drawing/2014/main" id="{00000000-0008-0000-0100-00001B04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37</xdr:row>
      <xdr:rowOff>0</xdr:rowOff>
    </xdr:from>
    <xdr:ext cx="76200" cy="333375"/>
    <xdr:sp macro="" textlink="">
      <xdr:nvSpPr>
        <xdr:cNvPr id="1054" name="Shape 8">
          <a:extLst>
            <a:ext uri="{FF2B5EF4-FFF2-40B4-BE49-F238E27FC236}">
              <a16:creationId xmlns:a16="http://schemas.microsoft.com/office/drawing/2014/main" id="{00000000-0008-0000-0100-00001C04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37</xdr:row>
      <xdr:rowOff>0</xdr:rowOff>
    </xdr:from>
    <xdr:ext cx="76200" cy="333375"/>
    <xdr:sp macro="" textlink="">
      <xdr:nvSpPr>
        <xdr:cNvPr id="1055" name="Shape 8">
          <a:extLst>
            <a:ext uri="{FF2B5EF4-FFF2-40B4-BE49-F238E27FC236}">
              <a16:creationId xmlns:a16="http://schemas.microsoft.com/office/drawing/2014/main" id="{00000000-0008-0000-0100-00001D04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504825"/>
    <xdr:sp macro="" textlink="">
      <xdr:nvSpPr>
        <xdr:cNvPr id="1056" name="Shap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504825"/>
    <xdr:sp macro="" textlink="">
      <xdr:nvSpPr>
        <xdr:cNvPr id="1057" name="Shape 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504825"/>
    <xdr:sp macro="" textlink="">
      <xdr:nvSpPr>
        <xdr:cNvPr id="1058" name="Shape 7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504825"/>
    <xdr:sp macro="" textlink="">
      <xdr:nvSpPr>
        <xdr:cNvPr id="1059" name="Shape 7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37</xdr:row>
      <xdr:rowOff>0</xdr:rowOff>
    </xdr:from>
    <xdr:ext cx="76200" cy="504825"/>
    <xdr:sp macro="" textlink="">
      <xdr:nvSpPr>
        <xdr:cNvPr id="1060" name="Shape 7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37</xdr:row>
      <xdr:rowOff>0</xdr:rowOff>
    </xdr:from>
    <xdr:ext cx="76200" cy="504825"/>
    <xdr:sp macro="" textlink="">
      <xdr:nvSpPr>
        <xdr:cNvPr id="1061" name="Shape 7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504825"/>
    <xdr:sp macro="" textlink="">
      <xdr:nvSpPr>
        <xdr:cNvPr id="1062" name="Shap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504825"/>
    <xdr:sp macro="" textlink="">
      <xdr:nvSpPr>
        <xdr:cNvPr id="1063" name="Shape 7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504825"/>
    <xdr:sp macro="" textlink="">
      <xdr:nvSpPr>
        <xdr:cNvPr id="1064" name="Shape 7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504825"/>
    <xdr:sp macro="" textlink="">
      <xdr:nvSpPr>
        <xdr:cNvPr id="1065" name="Shape 7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37</xdr:row>
      <xdr:rowOff>0</xdr:rowOff>
    </xdr:from>
    <xdr:ext cx="76200" cy="504825"/>
    <xdr:sp macro="" textlink="">
      <xdr:nvSpPr>
        <xdr:cNvPr id="1066" name="Shape 7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37</xdr:row>
      <xdr:rowOff>0</xdr:rowOff>
    </xdr:from>
    <xdr:ext cx="76200" cy="504825"/>
    <xdr:sp macro="" textlink="">
      <xdr:nvSpPr>
        <xdr:cNvPr id="1067" name="Shape 7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504825"/>
    <xdr:sp macro="" textlink="">
      <xdr:nvSpPr>
        <xdr:cNvPr id="1068" name="Shape 7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504825"/>
    <xdr:sp macro="" textlink="">
      <xdr:nvSpPr>
        <xdr:cNvPr id="1069" name="Shape 7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504825"/>
    <xdr:sp macro="" textlink="">
      <xdr:nvSpPr>
        <xdr:cNvPr id="1070" name="Shape 7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504825"/>
    <xdr:sp macro="" textlink="">
      <xdr:nvSpPr>
        <xdr:cNvPr id="1071" name="Shape 7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37</xdr:row>
      <xdr:rowOff>0</xdr:rowOff>
    </xdr:from>
    <xdr:ext cx="76200" cy="504825"/>
    <xdr:sp macro="" textlink="">
      <xdr:nvSpPr>
        <xdr:cNvPr id="1072" name="Shape 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37</xdr:row>
      <xdr:rowOff>0</xdr:rowOff>
    </xdr:from>
    <xdr:ext cx="76200" cy="504825"/>
    <xdr:sp macro="" textlink="">
      <xdr:nvSpPr>
        <xdr:cNvPr id="1073" name="Shape 7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504825"/>
    <xdr:sp macro="" textlink="">
      <xdr:nvSpPr>
        <xdr:cNvPr id="1074" name="Shape 7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504825"/>
    <xdr:sp macro="" textlink="">
      <xdr:nvSpPr>
        <xdr:cNvPr id="1075" name="Shape 7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504825"/>
    <xdr:sp macro="" textlink="">
      <xdr:nvSpPr>
        <xdr:cNvPr id="1076" name="Shape 7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504825"/>
    <xdr:sp macro="" textlink="">
      <xdr:nvSpPr>
        <xdr:cNvPr id="1077" name="Shape 7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37</xdr:row>
      <xdr:rowOff>0</xdr:rowOff>
    </xdr:from>
    <xdr:ext cx="76200" cy="504825"/>
    <xdr:sp macro="" textlink="">
      <xdr:nvSpPr>
        <xdr:cNvPr id="1078" name="Shape 7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37</xdr:row>
      <xdr:rowOff>0</xdr:rowOff>
    </xdr:from>
    <xdr:ext cx="76200" cy="504825"/>
    <xdr:sp macro="" textlink="">
      <xdr:nvSpPr>
        <xdr:cNvPr id="1079" name="Shape 7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1080" name="Shape 8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1081" name="Shape 8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1082" name="Shape 8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1083" name="Shape 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37</xdr:row>
      <xdr:rowOff>0</xdr:rowOff>
    </xdr:from>
    <xdr:ext cx="76200" cy="333375"/>
    <xdr:sp macro="" textlink="">
      <xdr:nvSpPr>
        <xdr:cNvPr id="1084" name="Shape 8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37</xdr:row>
      <xdr:rowOff>0</xdr:rowOff>
    </xdr:from>
    <xdr:ext cx="76200" cy="333375"/>
    <xdr:sp macro="" textlink="">
      <xdr:nvSpPr>
        <xdr:cNvPr id="1085" name="Shape 8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1086" name="Shape 8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1087" name="Shape 8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1088" name="Shape 8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1089" name="Shape 8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37</xdr:row>
      <xdr:rowOff>0</xdr:rowOff>
    </xdr:from>
    <xdr:ext cx="76200" cy="333375"/>
    <xdr:sp macro="" textlink="">
      <xdr:nvSpPr>
        <xdr:cNvPr id="1090" name="Shape 8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37</xdr:row>
      <xdr:rowOff>0</xdr:rowOff>
    </xdr:from>
    <xdr:ext cx="76200" cy="333375"/>
    <xdr:sp macro="" textlink="">
      <xdr:nvSpPr>
        <xdr:cNvPr id="1091" name="Shape 8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1092" name="Shape 8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1093" name="Shape 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1094" name="Shape 8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1095" name="Shape 8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37</xdr:row>
      <xdr:rowOff>0</xdr:rowOff>
    </xdr:from>
    <xdr:ext cx="76200" cy="333375"/>
    <xdr:sp macro="" textlink="">
      <xdr:nvSpPr>
        <xdr:cNvPr id="1096" name="Shape 8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37</xdr:row>
      <xdr:rowOff>0</xdr:rowOff>
    </xdr:from>
    <xdr:ext cx="76200" cy="333375"/>
    <xdr:sp macro="" textlink="">
      <xdr:nvSpPr>
        <xdr:cNvPr id="1097" name="Shape 8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1098" name="Shape 8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1099" name="Shape 8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1100" name="Shape 8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1101" name="Shape 8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37</xdr:row>
      <xdr:rowOff>0</xdr:rowOff>
    </xdr:from>
    <xdr:ext cx="76200" cy="333375"/>
    <xdr:sp macro="" textlink="">
      <xdr:nvSpPr>
        <xdr:cNvPr id="1102" name="Shape 8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37</xdr:row>
      <xdr:rowOff>0</xdr:rowOff>
    </xdr:from>
    <xdr:ext cx="76200" cy="333375"/>
    <xdr:sp macro="" textlink="">
      <xdr:nvSpPr>
        <xdr:cNvPr id="1103" name="Shape 8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504825"/>
    <xdr:sp macro="" textlink="">
      <xdr:nvSpPr>
        <xdr:cNvPr id="1104" name="Shape 7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504825"/>
    <xdr:sp macro="" textlink="">
      <xdr:nvSpPr>
        <xdr:cNvPr id="1105" name="Shape 7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504825"/>
    <xdr:sp macro="" textlink="">
      <xdr:nvSpPr>
        <xdr:cNvPr id="1106" name="Shape 7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504825"/>
    <xdr:sp macro="" textlink="">
      <xdr:nvSpPr>
        <xdr:cNvPr id="1107" name="Shape 7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37</xdr:row>
      <xdr:rowOff>0</xdr:rowOff>
    </xdr:from>
    <xdr:ext cx="76200" cy="504825"/>
    <xdr:sp macro="" textlink="">
      <xdr:nvSpPr>
        <xdr:cNvPr id="1108" name="Shape 7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37</xdr:row>
      <xdr:rowOff>0</xdr:rowOff>
    </xdr:from>
    <xdr:ext cx="76200" cy="504825"/>
    <xdr:sp macro="" textlink="">
      <xdr:nvSpPr>
        <xdr:cNvPr id="1109" name="Shape 7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504825"/>
    <xdr:sp macro="" textlink="">
      <xdr:nvSpPr>
        <xdr:cNvPr id="1110" name="Shape 7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504825"/>
    <xdr:sp macro="" textlink="">
      <xdr:nvSpPr>
        <xdr:cNvPr id="1111" name="Shape 7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504825"/>
    <xdr:sp macro="" textlink="">
      <xdr:nvSpPr>
        <xdr:cNvPr id="1112" name="Shape 7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504825"/>
    <xdr:sp macro="" textlink="">
      <xdr:nvSpPr>
        <xdr:cNvPr id="1113" name="Shape 7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37</xdr:row>
      <xdr:rowOff>0</xdr:rowOff>
    </xdr:from>
    <xdr:ext cx="76200" cy="504825"/>
    <xdr:sp macro="" textlink="">
      <xdr:nvSpPr>
        <xdr:cNvPr id="1114" name="Shape 7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37</xdr:row>
      <xdr:rowOff>0</xdr:rowOff>
    </xdr:from>
    <xdr:ext cx="76200" cy="504825"/>
    <xdr:sp macro="" textlink="">
      <xdr:nvSpPr>
        <xdr:cNvPr id="1115" name="Shape 7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504825"/>
    <xdr:sp macro="" textlink="">
      <xdr:nvSpPr>
        <xdr:cNvPr id="1116" name="Shape 7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504825"/>
    <xdr:sp macro="" textlink="">
      <xdr:nvSpPr>
        <xdr:cNvPr id="1117" name="Shape 7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504825"/>
    <xdr:sp macro="" textlink="">
      <xdr:nvSpPr>
        <xdr:cNvPr id="1118" name="Shape 7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504825"/>
    <xdr:sp macro="" textlink="">
      <xdr:nvSpPr>
        <xdr:cNvPr id="1119" name="Shape 7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37</xdr:row>
      <xdr:rowOff>0</xdr:rowOff>
    </xdr:from>
    <xdr:ext cx="76200" cy="504825"/>
    <xdr:sp macro="" textlink="">
      <xdr:nvSpPr>
        <xdr:cNvPr id="1120" name="Shape 7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37</xdr:row>
      <xdr:rowOff>0</xdr:rowOff>
    </xdr:from>
    <xdr:ext cx="76200" cy="504825"/>
    <xdr:sp macro="" textlink="">
      <xdr:nvSpPr>
        <xdr:cNvPr id="1121" name="Shape 7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504825"/>
    <xdr:sp macro="" textlink="">
      <xdr:nvSpPr>
        <xdr:cNvPr id="1122" name="Shape 7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504825"/>
    <xdr:sp macro="" textlink="">
      <xdr:nvSpPr>
        <xdr:cNvPr id="1123" name="Shape 7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504825"/>
    <xdr:sp macro="" textlink="">
      <xdr:nvSpPr>
        <xdr:cNvPr id="1124" name="Shape 7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504825"/>
    <xdr:sp macro="" textlink="">
      <xdr:nvSpPr>
        <xdr:cNvPr id="1125" name="Shape 7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37</xdr:row>
      <xdr:rowOff>0</xdr:rowOff>
    </xdr:from>
    <xdr:ext cx="76200" cy="504825"/>
    <xdr:sp macro="" textlink="">
      <xdr:nvSpPr>
        <xdr:cNvPr id="1126" name="Shape 7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37</xdr:row>
      <xdr:rowOff>0</xdr:rowOff>
    </xdr:from>
    <xdr:ext cx="76200" cy="504825"/>
    <xdr:sp macro="" textlink="">
      <xdr:nvSpPr>
        <xdr:cNvPr id="1127" name="Shape 7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504825"/>
    <xdr:sp macro="" textlink="">
      <xdr:nvSpPr>
        <xdr:cNvPr id="1128" name="Shape 7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504825"/>
    <xdr:sp macro="" textlink="">
      <xdr:nvSpPr>
        <xdr:cNvPr id="1129" name="Shape 7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504825"/>
    <xdr:sp macro="" textlink="">
      <xdr:nvSpPr>
        <xdr:cNvPr id="1130" name="Shape 7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504825"/>
    <xdr:sp macro="" textlink="">
      <xdr:nvSpPr>
        <xdr:cNvPr id="1131" name="Shape 7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37</xdr:row>
      <xdr:rowOff>0</xdr:rowOff>
    </xdr:from>
    <xdr:ext cx="76200" cy="504825"/>
    <xdr:sp macro="" textlink="">
      <xdr:nvSpPr>
        <xdr:cNvPr id="1132" name="Shape 7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37</xdr:row>
      <xdr:rowOff>0</xdr:rowOff>
    </xdr:from>
    <xdr:ext cx="76200" cy="504825"/>
    <xdr:sp macro="" textlink="">
      <xdr:nvSpPr>
        <xdr:cNvPr id="1133" name="Shape 7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504825"/>
    <xdr:sp macro="" textlink="">
      <xdr:nvSpPr>
        <xdr:cNvPr id="1134" name="Shape 7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504825"/>
    <xdr:sp macro="" textlink="">
      <xdr:nvSpPr>
        <xdr:cNvPr id="1135" name="Shape 7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504825"/>
    <xdr:sp macro="" textlink="">
      <xdr:nvSpPr>
        <xdr:cNvPr id="1136" name="Shape 7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504825"/>
    <xdr:sp macro="" textlink="">
      <xdr:nvSpPr>
        <xdr:cNvPr id="1137" name="Shape 7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37</xdr:row>
      <xdr:rowOff>0</xdr:rowOff>
    </xdr:from>
    <xdr:ext cx="76200" cy="504825"/>
    <xdr:sp macro="" textlink="">
      <xdr:nvSpPr>
        <xdr:cNvPr id="1138" name="Shape 7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37</xdr:row>
      <xdr:rowOff>0</xdr:rowOff>
    </xdr:from>
    <xdr:ext cx="76200" cy="504825"/>
    <xdr:sp macro="" textlink="">
      <xdr:nvSpPr>
        <xdr:cNvPr id="1139" name="Shape 7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504825"/>
    <xdr:sp macro="" textlink="">
      <xdr:nvSpPr>
        <xdr:cNvPr id="1140" name="Shape 7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504825"/>
    <xdr:sp macro="" textlink="">
      <xdr:nvSpPr>
        <xdr:cNvPr id="1141" name="Shape 7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504825"/>
    <xdr:sp macro="" textlink="">
      <xdr:nvSpPr>
        <xdr:cNvPr id="1142" name="Shape 7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504825"/>
    <xdr:sp macro="" textlink="">
      <xdr:nvSpPr>
        <xdr:cNvPr id="1143" name="Shape 7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37</xdr:row>
      <xdr:rowOff>0</xdr:rowOff>
    </xdr:from>
    <xdr:ext cx="76200" cy="504825"/>
    <xdr:sp macro="" textlink="">
      <xdr:nvSpPr>
        <xdr:cNvPr id="1144" name="Shape 7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37</xdr:row>
      <xdr:rowOff>0</xdr:rowOff>
    </xdr:from>
    <xdr:ext cx="76200" cy="504825"/>
    <xdr:sp macro="" textlink="">
      <xdr:nvSpPr>
        <xdr:cNvPr id="1145" name="Shape 7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504825"/>
    <xdr:sp macro="" textlink="">
      <xdr:nvSpPr>
        <xdr:cNvPr id="1146" name="Shape 7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504825"/>
    <xdr:sp macro="" textlink="">
      <xdr:nvSpPr>
        <xdr:cNvPr id="1147" name="Shape 7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504825"/>
    <xdr:sp macro="" textlink="">
      <xdr:nvSpPr>
        <xdr:cNvPr id="1148" name="Shape 7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504825"/>
    <xdr:sp macro="" textlink="">
      <xdr:nvSpPr>
        <xdr:cNvPr id="1149" name="Shape 7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37</xdr:row>
      <xdr:rowOff>0</xdr:rowOff>
    </xdr:from>
    <xdr:ext cx="76200" cy="504825"/>
    <xdr:sp macro="" textlink="">
      <xdr:nvSpPr>
        <xdr:cNvPr id="1150" name="Shape 7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37</xdr:row>
      <xdr:rowOff>0</xdr:rowOff>
    </xdr:from>
    <xdr:ext cx="76200" cy="504825"/>
    <xdr:sp macro="" textlink="">
      <xdr:nvSpPr>
        <xdr:cNvPr id="1151" name="Shape 7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1152" name="Shape 8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1153" name="Shape 8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1154" name="Shape 8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1155" name="Shape 8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37</xdr:row>
      <xdr:rowOff>0</xdr:rowOff>
    </xdr:from>
    <xdr:ext cx="76200" cy="333375"/>
    <xdr:sp macro="" textlink="">
      <xdr:nvSpPr>
        <xdr:cNvPr id="1156" name="Shape 8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37</xdr:row>
      <xdr:rowOff>0</xdr:rowOff>
    </xdr:from>
    <xdr:ext cx="76200" cy="333375"/>
    <xdr:sp macro="" textlink="">
      <xdr:nvSpPr>
        <xdr:cNvPr id="1157" name="Shape 8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1158" name="Shape 8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1159" name="Shape 8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1160" name="Shape 8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1161" name="Shape 8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37</xdr:row>
      <xdr:rowOff>0</xdr:rowOff>
    </xdr:from>
    <xdr:ext cx="76200" cy="333375"/>
    <xdr:sp macro="" textlink="">
      <xdr:nvSpPr>
        <xdr:cNvPr id="1162" name="Shape 8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37</xdr:row>
      <xdr:rowOff>0</xdr:rowOff>
    </xdr:from>
    <xdr:ext cx="76200" cy="333375"/>
    <xdr:sp macro="" textlink="">
      <xdr:nvSpPr>
        <xdr:cNvPr id="1163" name="Shape 8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1164" name="Shape 8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1165" name="Shape 8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1166" name="Shape 8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1167" name="Shape 8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37</xdr:row>
      <xdr:rowOff>0</xdr:rowOff>
    </xdr:from>
    <xdr:ext cx="76200" cy="333375"/>
    <xdr:sp macro="" textlink="">
      <xdr:nvSpPr>
        <xdr:cNvPr id="1168" name="Shape 8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37</xdr:row>
      <xdr:rowOff>0</xdr:rowOff>
    </xdr:from>
    <xdr:ext cx="76200" cy="333375"/>
    <xdr:sp macro="" textlink="">
      <xdr:nvSpPr>
        <xdr:cNvPr id="1169" name="Shape 8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1170" name="Shape 8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1171" name="Shape 8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1172" name="Shape 8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1173" name="Shape 8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37</xdr:row>
      <xdr:rowOff>0</xdr:rowOff>
    </xdr:from>
    <xdr:ext cx="76200" cy="333375"/>
    <xdr:sp macro="" textlink="">
      <xdr:nvSpPr>
        <xdr:cNvPr id="1174" name="Shape 8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37</xdr:row>
      <xdr:rowOff>0</xdr:rowOff>
    </xdr:from>
    <xdr:ext cx="76200" cy="333375"/>
    <xdr:sp macro="" textlink="">
      <xdr:nvSpPr>
        <xdr:cNvPr id="1175" name="Shape 8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504825"/>
    <xdr:sp macro="" textlink="">
      <xdr:nvSpPr>
        <xdr:cNvPr id="1176" name="Shape 7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504825"/>
    <xdr:sp macro="" textlink="">
      <xdr:nvSpPr>
        <xdr:cNvPr id="1177" name="Shape 7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504825"/>
    <xdr:sp macro="" textlink="">
      <xdr:nvSpPr>
        <xdr:cNvPr id="1178" name="Shape 7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504825"/>
    <xdr:sp macro="" textlink="">
      <xdr:nvSpPr>
        <xdr:cNvPr id="1179" name="Shape 7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37</xdr:row>
      <xdr:rowOff>0</xdr:rowOff>
    </xdr:from>
    <xdr:ext cx="76200" cy="504825"/>
    <xdr:sp macro="" textlink="">
      <xdr:nvSpPr>
        <xdr:cNvPr id="1180" name="Shape 7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37</xdr:row>
      <xdr:rowOff>0</xdr:rowOff>
    </xdr:from>
    <xdr:ext cx="76200" cy="504825"/>
    <xdr:sp macro="" textlink="">
      <xdr:nvSpPr>
        <xdr:cNvPr id="1181" name="Shape 7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504825"/>
    <xdr:sp macro="" textlink="">
      <xdr:nvSpPr>
        <xdr:cNvPr id="1182" name="Shape 7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504825"/>
    <xdr:sp macro="" textlink="">
      <xdr:nvSpPr>
        <xdr:cNvPr id="1183" name="Shape 7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504825"/>
    <xdr:sp macro="" textlink="">
      <xdr:nvSpPr>
        <xdr:cNvPr id="1184" name="Shape 7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504825"/>
    <xdr:sp macro="" textlink="">
      <xdr:nvSpPr>
        <xdr:cNvPr id="1185" name="Shape 7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37</xdr:row>
      <xdr:rowOff>0</xdr:rowOff>
    </xdr:from>
    <xdr:ext cx="76200" cy="504825"/>
    <xdr:sp macro="" textlink="">
      <xdr:nvSpPr>
        <xdr:cNvPr id="1186" name="Shape 7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37</xdr:row>
      <xdr:rowOff>0</xdr:rowOff>
    </xdr:from>
    <xdr:ext cx="76200" cy="504825"/>
    <xdr:sp macro="" textlink="">
      <xdr:nvSpPr>
        <xdr:cNvPr id="1187" name="Shape 7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504825"/>
    <xdr:sp macro="" textlink="">
      <xdr:nvSpPr>
        <xdr:cNvPr id="1188" name="Shape 7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504825"/>
    <xdr:sp macro="" textlink="">
      <xdr:nvSpPr>
        <xdr:cNvPr id="1189" name="Shape 7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504825"/>
    <xdr:sp macro="" textlink="">
      <xdr:nvSpPr>
        <xdr:cNvPr id="1190" name="Shape 7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504825"/>
    <xdr:sp macro="" textlink="">
      <xdr:nvSpPr>
        <xdr:cNvPr id="1191" name="Shape 7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37</xdr:row>
      <xdr:rowOff>0</xdr:rowOff>
    </xdr:from>
    <xdr:ext cx="76200" cy="504825"/>
    <xdr:sp macro="" textlink="">
      <xdr:nvSpPr>
        <xdr:cNvPr id="1192" name="Shape 7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37</xdr:row>
      <xdr:rowOff>0</xdr:rowOff>
    </xdr:from>
    <xdr:ext cx="76200" cy="504825"/>
    <xdr:sp macro="" textlink="">
      <xdr:nvSpPr>
        <xdr:cNvPr id="1193" name="Shape 7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504825"/>
    <xdr:sp macro="" textlink="">
      <xdr:nvSpPr>
        <xdr:cNvPr id="1194" name="Shape 7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504825"/>
    <xdr:sp macro="" textlink="">
      <xdr:nvSpPr>
        <xdr:cNvPr id="1195" name="Shape 7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504825"/>
    <xdr:sp macro="" textlink="">
      <xdr:nvSpPr>
        <xdr:cNvPr id="1196" name="Shape 7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504825"/>
    <xdr:sp macro="" textlink="">
      <xdr:nvSpPr>
        <xdr:cNvPr id="1197" name="Shape 7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37</xdr:row>
      <xdr:rowOff>0</xdr:rowOff>
    </xdr:from>
    <xdr:ext cx="76200" cy="504825"/>
    <xdr:sp macro="" textlink="">
      <xdr:nvSpPr>
        <xdr:cNvPr id="1198" name="Shape 7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37</xdr:row>
      <xdr:rowOff>0</xdr:rowOff>
    </xdr:from>
    <xdr:ext cx="76200" cy="504825"/>
    <xdr:sp macro="" textlink="">
      <xdr:nvSpPr>
        <xdr:cNvPr id="1199" name="Shape 7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1200" name="Shape 8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1201" name="Shape 8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1202" name="Shape 8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1203" name="Shape 8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37</xdr:row>
      <xdr:rowOff>0</xdr:rowOff>
    </xdr:from>
    <xdr:ext cx="76200" cy="333375"/>
    <xdr:sp macro="" textlink="">
      <xdr:nvSpPr>
        <xdr:cNvPr id="1204" name="Shape 8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37</xdr:row>
      <xdr:rowOff>0</xdr:rowOff>
    </xdr:from>
    <xdr:ext cx="76200" cy="333375"/>
    <xdr:sp macro="" textlink="">
      <xdr:nvSpPr>
        <xdr:cNvPr id="1205" name="Shape 8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1206" name="Shape 8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1207" name="Shape 8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1208" name="Shape 8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1209" name="Shape 8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37</xdr:row>
      <xdr:rowOff>0</xdr:rowOff>
    </xdr:from>
    <xdr:ext cx="76200" cy="333375"/>
    <xdr:sp macro="" textlink="">
      <xdr:nvSpPr>
        <xdr:cNvPr id="1210" name="Shape 8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37</xdr:row>
      <xdr:rowOff>0</xdr:rowOff>
    </xdr:from>
    <xdr:ext cx="76200" cy="333375"/>
    <xdr:sp macro="" textlink="">
      <xdr:nvSpPr>
        <xdr:cNvPr id="1211" name="Shape 8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1212" name="Shape 8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1213" name="Shape 8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1214" name="Shape 8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1215" name="Shape 8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37</xdr:row>
      <xdr:rowOff>0</xdr:rowOff>
    </xdr:from>
    <xdr:ext cx="76200" cy="333375"/>
    <xdr:sp macro="" textlink="">
      <xdr:nvSpPr>
        <xdr:cNvPr id="1216" name="Shape 8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37</xdr:row>
      <xdr:rowOff>0</xdr:rowOff>
    </xdr:from>
    <xdr:ext cx="76200" cy="333375"/>
    <xdr:sp macro="" textlink="">
      <xdr:nvSpPr>
        <xdr:cNvPr id="1217" name="Shape 8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1218" name="Shape 8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1219" name="Shape 8">
          <a:extLs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1220" name="Shape 8"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1221" name="Shape 8">
          <a:extLs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37</xdr:row>
      <xdr:rowOff>0</xdr:rowOff>
    </xdr:from>
    <xdr:ext cx="76200" cy="333375"/>
    <xdr:sp macro="" textlink="">
      <xdr:nvSpPr>
        <xdr:cNvPr id="1222" name="Shape 8">
          <a:extLs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37</xdr:row>
      <xdr:rowOff>0</xdr:rowOff>
    </xdr:from>
    <xdr:ext cx="76200" cy="333375"/>
    <xdr:sp macro="" textlink="">
      <xdr:nvSpPr>
        <xdr:cNvPr id="1223" name="Shape 8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1224" name="Shape 8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1225" name="Shape 8">
          <a:extLs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1226" name="Shape 8">
          <a:extLs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1227" name="Shape 8">
          <a:extLs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37</xdr:row>
      <xdr:rowOff>0</xdr:rowOff>
    </xdr:from>
    <xdr:ext cx="76200" cy="333375"/>
    <xdr:sp macro="" textlink="">
      <xdr:nvSpPr>
        <xdr:cNvPr id="1228" name="Shape 8">
          <a:extLs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37</xdr:row>
      <xdr:rowOff>0</xdr:rowOff>
    </xdr:from>
    <xdr:ext cx="76200" cy="333375"/>
    <xdr:sp macro="" textlink="">
      <xdr:nvSpPr>
        <xdr:cNvPr id="1229" name="Shape 8">
          <a:extLs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1230" name="Shape 8">
          <a:extLs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1231" name="Shape 8">
          <a:extLs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1232" name="Shape 8">
          <a:extLs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1233" name="Shape 8">
          <a:extLs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37</xdr:row>
      <xdr:rowOff>0</xdr:rowOff>
    </xdr:from>
    <xdr:ext cx="76200" cy="333375"/>
    <xdr:sp macro="" textlink="">
      <xdr:nvSpPr>
        <xdr:cNvPr id="1234" name="Shape 8">
          <a:extLs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37</xdr:row>
      <xdr:rowOff>0</xdr:rowOff>
    </xdr:from>
    <xdr:ext cx="76200" cy="333375"/>
    <xdr:sp macro="" textlink="">
      <xdr:nvSpPr>
        <xdr:cNvPr id="1235" name="Shape 8">
          <a:extLs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1236" name="Shape 8">
          <a:extLs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1237" name="Shape 8">
          <a:extLs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1238" name="Shape 8">
          <a:extLs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1239" name="Shape 8">
          <a:extLs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37</xdr:row>
      <xdr:rowOff>0</xdr:rowOff>
    </xdr:from>
    <xdr:ext cx="76200" cy="333375"/>
    <xdr:sp macro="" textlink="">
      <xdr:nvSpPr>
        <xdr:cNvPr id="1240" name="Shape 8">
          <a:extLs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37</xdr:row>
      <xdr:rowOff>0</xdr:rowOff>
    </xdr:from>
    <xdr:ext cx="76200" cy="333375"/>
    <xdr:sp macro="" textlink="">
      <xdr:nvSpPr>
        <xdr:cNvPr id="1241" name="Shape 8">
          <a:extLs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1242" name="Shape 8">
          <a:extLs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1243" name="Shape 8">
          <a:extLs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1244" name="Shape 8">
          <a:extLs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1245" name="Shape 8">
          <a:extLs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37</xdr:row>
      <xdr:rowOff>0</xdr:rowOff>
    </xdr:from>
    <xdr:ext cx="76200" cy="333375"/>
    <xdr:sp macro="" textlink="">
      <xdr:nvSpPr>
        <xdr:cNvPr id="1246" name="Shape 8">
          <a:extLst>
            <a:ext uri="{FF2B5EF4-FFF2-40B4-BE49-F238E27FC236}">
              <a16:creationId xmlns:a16="http://schemas.microsoft.com/office/drawing/2014/main" id="{00000000-0008-0000-0100-0000C000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37</xdr:row>
      <xdr:rowOff>0</xdr:rowOff>
    </xdr:from>
    <xdr:ext cx="76200" cy="333375"/>
    <xdr:sp macro="" textlink="">
      <xdr:nvSpPr>
        <xdr:cNvPr id="1247" name="Shape 8">
          <a:extLs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1248" name="Shape 8">
          <a:extLst>
            <a:ext uri="{FF2B5EF4-FFF2-40B4-BE49-F238E27FC236}">
              <a16:creationId xmlns:a16="http://schemas.microsoft.com/office/drawing/2014/main" id="{00000000-0008-0000-0100-0000C200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1249" name="Shape 8">
          <a:extLst>
            <a:ext uri="{FF2B5EF4-FFF2-40B4-BE49-F238E27FC236}">
              <a16:creationId xmlns:a16="http://schemas.microsoft.com/office/drawing/2014/main" id="{00000000-0008-0000-0100-0000C300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1250" name="Shape 8">
          <a:extLst>
            <a:ext uri="{FF2B5EF4-FFF2-40B4-BE49-F238E27FC236}">
              <a16:creationId xmlns:a16="http://schemas.microsoft.com/office/drawing/2014/main" id="{00000000-0008-0000-0100-0000C400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1251" name="Shape 8">
          <a:extLst>
            <a:ext uri="{FF2B5EF4-FFF2-40B4-BE49-F238E27FC236}">
              <a16:creationId xmlns:a16="http://schemas.microsoft.com/office/drawing/2014/main" id="{00000000-0008-0000-0100-0000C500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37</xdr:row>
      <xdr:rowOff>0</xdr:rowOff>
    </xdr:from>
    <xdr:ext cx="76200" cy="333375"/>
    <xdr:sp macro="" textlink="">
      <xdr:nvSpPr>
        <xdr:cNvPr id="1252" name="Shape 8">
          <a:extLst>
            <a:ext uri="{FF2B5EF4-FFF2-40B4-BE49-F238E27FC236}">
              <a16:creationId xmlns:a16="http://schemas.microsoft.com/office/drawing/2014/main" id="{00000000-0008-0000-0100-0000C600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37</xdr:row>
      <xdr:rowOff>0</xdr:rowOff>
    </xdr:from>
    <xdr:ext cx="76200" cy="333375"/>
    <xdr:sp macro="" textlink="">
      <xdr:nvSpPr>
        <xdr:cNvPr id="1253" name="Shape 8">
          <a:extLst>
            <a:ext uri="{FF2B5EF4-FFF2-40B4-BE49-F238E27FC236}">
              <a16:creationId xmlns:a16="http://schemas.microsoft.com/office/drawing/2014/main" id="{00000000-0008-0000-0100-0000C700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1254" name="Shape 8">
          <a:extLst>
            <a:ext uri="{FF2B5EF4-FFF2-40B4-BE49-F238E27FC236}">
              <a16:creationId xmlns:a16="http://schemas.microsoft.com/office/drawing/2014/main" id="{00000000-0008-0000-0100-0000C800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1255" name="Shape 8">
          <a:extLst>
            <a:ext uri="{FF2B5EF4-FFF2-40B4-BE49-F238E27FC236}">
              <a16:creationId xmlns:a16="http://schemas.microsoft.com/office/drawing/2014/main" id="{00000000-0008-0000-0100-0000C900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1256" name="Shape 8">
          <a:extLst>
            <a:ext uri="{FF2B5EF4-FFF2-40B4-BE49-F238E27FC236}">
              <a16:creationId xmlns:a16="http://schemas.microsoft.com/office/drawing/2014/main" id="{00000000-0008-0000-0100-0000CA00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1257" name="Shape 8">
          <a:extLs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37</xdr:row>
      <xdr:rowOff>0</xdr:rowOff>
    </xdr:from>
    <xdr:ext cx="76200" cy="333375"/>
    <xdr:sp macro="" textlink="">
      <xdr:nvSpPr>
        <xdr:cNvPr id="1258" name="Shape 8">
          <a:extLst>
            <a:ext uri="{FF2B5EF4-FFF2-40B4-BE49-F238E27FC236}">
              <a16:creationId xmlns:a16="http://schemas.microsoft.com/office/drawing/2014/main" id="{00000000-0008-0000-0100-0000CC00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37</xdr:row>
      <xdr:rowOff>0</xdr:rowOff>
    </xdr:from>
    <xdr:ext cx="76200" cy="333375"/>
    <xdr:sp macro="" textlink="">
      <xdr:nvSpPr>
        <xdr:cNvPr id="1259" name="Shape 8">
          <a:extLst>
            <a:ext uri="{FF2B5EF4-FFF2-40B4-BE49-F238E27FC236}">
              <a16:creationId xmlns:a16="http://schemas.microsoft.com/office/drawing/2014/main" id="{00000000-0008-0000-0100-0000CD00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1260" name="Shape 8">
          <a:extLst>
            <a:ext uri="{FF2B5EF4-FFF2-40B4-BE49-F238E27FC236}">
              <a16:creationId xmlns:a16="http://schemas.microsoft.com/office/drawing/2014/main" id="{00000000-0008-0000-0100-0000CE00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1261" name="Shape 8">
          <a:extLst>
            <a:ext uri="{FF2B5EF4-FFF2-40B4-BE49-F238E27FC236}">
              <a16:creationId xmlns:a16="http://schemas.microsoft.com/office/drawing/2014/main" id="{00000000-0008-0000-0100-0000CF00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1262" name="Shape 8">
          <a:extLst>
            <a:ext uri="{FF2B5EF4-FFF2-40B4-BE49-F238E27FC236}">
              <a16:creationId xmlns:a16="http://schemas.microsoft.com/office/drawing/2014/main" id="{00000000-0008-0000-0100-0000D000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1263" name="Shape 8">
          <a:extLst>
            <a:ext uri="{FF2B5EF4-FFF2-40B4-BE49-F238E27FC236}">
              <a16:creationId xmlns:a16="http://schemas.microsoft.com/office/drawing/2014/main" id="{00000000-0008-0000-0100-0000D100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37</xdr:row>
      <xdr:rowOff>0</xdr:rowOff>
    </xdr:from>
    <xdr:ext cx="76200" cy="333375"/>
    <xdr:sp macro="" textlink="">
      <xdr:nvSpPr>
        <xdr:cNvPr id="1264" name="Shape 8">
          <a:extLst>
            <a:ext uri="{FF2B5EF4-FFF2-40B4-BE49-F238E27FC236}">
              <a16:creationId xmlns:a16="http://schemas.microsoft.com/office/drawing/2014/main" id="{00000000-0008-0000-0100-0000D200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37</xdr:row>
      <xdr:rowOff>0</xdr:rowOff>
    </xdr:from>
    <xdr:ext cx="76200" cy="333375"/>
    <xdr:sp macro="" textlink="">
      <xdr:nvSpPr>
        <xdr:cNvPr id="1265" name="Shape 8">
          <a:extLst>
            <a:ext uri="{FF2B5EF4-FFF2-40B4-BE49-F238E27FC236}">
              <a16:creationId xmlns:a16="http://schemas.microsoft.com/office/drawing/2014/main" id="{00000000-0008-0000-0100-0000D300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1266" name="Shape 8">
          <a:extLst>
            <a:ext uri="{FF2B5EF4-FFF2-40B4-BE49-F238E27FC236}">
              <a16:creationId xmlns:a16="http://schemas.microsoft.com/office/drawing/2014/main" id="{00000000-0008-0000-0100-0000D400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1267" name="Shape 8">
          <a:extLst>
            <a:ext uri="{FF2B5EF4-FFF2-40B4-BE49-F238E27FC236}">
              <a16:creationId xmlns:a16="http://schemas.microsoft.com/office/drawing/2014/main" id="{00000000-0008-0000-0100-0000D500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1268" name="Shape 8">
          <a:extLst>
            <a:ext uri="{FF2B5EF4-FFF2-40B4-BE49-F238E27FC236}">
              <a16:creationId xmlns:a16="http://schemas.microsoft.com/office/drawing/2014/main" id="{00000000-0008-0000-0100-0000D600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1269" name="Shape 8">
          <a:extLst>
            <a:ext uri="{FF2B5EF4-FFF2-40B4-BE49-F238E27FC236}">
              <a16:creationId xmlns:a16="http://schemas.microsoft.com/office/drawing/2014/main" id="{00000000-0008-0000-0100-0000D700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37</xdr:row>
      <xdr:rowOff>0</xdr:rowOff>
    </xdr:from>
    <xdr:ext cx="76200" cy="333375"/>
    <xdr:sp macro="" textlink="">
      <xdr:nvSpPr>
        <xdr:cNvPr id="1270" name="Shape 8">
          <a:extLst>
            <a:ext uri="{FF2B5EF4-FFF2-40B4-BE49-F238E27FC236}">
              <a16:creationId xmlns:a16="http://schemas.microsoft.com/office/drawing/2014/main" id="{00000000-0008-0000-0100-0000D800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37</xdr:row>
      <xdr:rowOff>0</xdr:rowOff>
    </xdr:from>
    <xdr:ext cx="76200" cy="333375"/>
    <xdr:sp macro="" textlink="">
      <xdr:nvSpPr>
        <xdr:cNvPr id="1271" name="Shape 8">
          <a:extLst>
            <a:ext uri="{FF2B5EF4-FFF2-40B4-BE49-F238E27FC236}">
              <a16:creationId xmlns:a16="http://schemas.microsoft.com/office/drawing/2014/main" id="{00000000-0008-0000-0100-0000D900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1272" name="Shape 8">
          <a:extLst>
            <a:ext uri="{FF2B5EF4-FFF2-40B4-BE49-F238E27FC236}">
              <a16:creationId xmlns:a16="http://schemas.microsoft.com/office/drawing/2014/main" id="{00000000-0008-0000-0100-0000DA00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1273" name="Shape 8">
          <a:extLst>
            <a:ext uri="{FF2B5EF4-FFF2-40B4-BE49-F238E27FC236}">
              <a16:creationId xmlns:a16="http://schemas.microsoft.com/office/drawing/2014/main" id="{00000000-0008-0000-0100-0000DB00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1274" name="Shape 8">
          <a:extLst>
            <a:ext uri="{FF2B5EF4-FFF2-40B4-BE49-F238E27FC236}">
              <a16:creationId xmlns:a16="http://schemas.microsoft.com/office/drawing/2014/main" id="{00000000-0008-0000-0100-0000DC00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1275" name="Shape 8">
          <a:extLst>
            <a:ext uri="{FF2B5EF4-FFF2-40B4-BE49-F238E27FC236}">
              <a16:creationId xmlns:a16="http://schemas.microsoft.com/office/drawing/2014/main" id="{00000000-0008-0000-0100-0000DD00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37</xdr:row>
      <xdr:rowOff>0</xdr:rowOff>
    </xdr:from>
    <xdr:ext cx="76200" cy="333375"/>
    <xdr:sp macro="" textlink="">
      <xdr:nvSpPr>
        <xdr:cNvPr id="1276" name="Shape 8">
          <a:extLst>
            <a:ext uri="{FF2B5EF4-FFF2-40B4-BE49-F238E27FC236}">
              <a16:creationId xmlns:a16="http://schemas.microsoft.com/office/drawing/2014/main" id="{00000000-0008-0000-0100-0000DE00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37</xdr:row>
      <xdr:rowOff>0</xdr:rowOff>
    </xdr:from>
    <xdr:ext cx="76200" cy="333375"/>
    <xdr:sp macro="" textlink="">
      <xdr:nvSpPr>
        <xdr:cNvPr id="1277" name="Shape 8">
          <a:extLst>
            <a:ext uri="{FF2B5EF4-FFF2-40B4-BE49-F238E27FC236}">
              <a16:creationId xmlns:a16="http://schemas.microsoft.com/office/drawing/2014/main" id="{00000000-0008-0000-0100-0000DF00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1278" name="Shape 8">
          <a:extLst>
            <a:ext uri="{FF2B5EF4-FFF2-40B4-BE49-F238E27FC236}">
              <a16:creationId xmlns:a16="http://schemas.microsoft.com/office/drawing/2014/main" id="{00000000-0008-0000-0100-0000E000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1279" name="Shape 8">
          <a:extLst>
            <a:ext uri="{FF2B5EF4-FFF2-40B4-BE49-F238E27FC236}">
              <a16:creationId xmlns:a16="http://schemas.microsoft.com/office/drawing/2014/main" id="{00000000-0008-0000-0100-0000E100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1280" name="Shape 8">
          <a:extLst>
            <a:ext uri="{FF2B5EF4-FFF2-40B4-BE49-F238E27FC236}">
              <a16:creationId xmlns:a16="http://schemas.microsoft.com/office/drawing/2014/main" id="{00000000-0008-0000-0100-0000E200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1281" name="Shape 8">
          <a:extLst>
            <a:ext uri="{FF2B5EF4-FFF2-40B4-BE49-F238E27FC236}">
              <a16:creationId xmlns:a16="http://schemas.microsoft.com/office/drawing/2014/main" id="{00000000-0008-0000-0100-0000E300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37</xdr:row>
      <xdr:rowOff>0</xdr:rowOff>
    </xdr:from>
    <xdr:ext cx="76200" cy="333375"/>
    <xdr:sp macro="" textlink="">
      <xdr:nvSpPr>
        <xdr:cNvPr id="1282" name="Shape 8">
          <a:extLst>
            <a:ext uri="{FF2B5EF4-FFF2-40B4-BE49-F238E27FC236}">
              <a16:creationId xmlns:a16="http://schemas.microsoft.com/office/drawing/2014/main" id="{00000000-0008-0000-0100-0000E400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37</xdr:row>
      <xdr:rowOff>0</xdr:rowOff>
    </xdr:from>
    <xdr:ext cx="76200" cy="333375"/>
    <xdr:sp macro="" textlink="">
      <xdr:nvSpPr>
        <xdr:cNvPr id="1283" name="Shape 8">
          <a:extLst>
            <a:ext uri="{FF2B5EF4-FFF2-40B4-BE49-F238E27FC236}">
              <a16:creationId xmlns:a16="http://schemas.microsoft.com/office/drawing/2014/main" id="{00000000-0008-0000-0100-0000E500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1284" name="Shape 8">
          <a:extLst>
            <a:ext uri="{FF2B5EF4-FFF2-40B4-BE49-F238E27FC236}">
              <a16:creationId xmlns:a16="http://schemas.microsoft.com/office/drawing/2014/main" id="{00000000-0008-0000-0100-0000E600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1285" name="Shape 8">
          <a:extLst>
            <a:ext uri="{FF2B5EF4-FFF2-40B4-BE49-F238E27FC236}">
              <a16:creationId xmlns:a16="http://schemas.microsoft.com/office/drawing/2014/main" id="{00000000-0008-0000-0100-0000E700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1286" name="Shape 8">
          <a:extLst>
            <a:ext uri="{FF2B5EF4-FFF2-40B4-BE49-F238E27FC236}">
              <a16:creationId xmlns:a16="http://schemas.microsoft.com/office/drawing/2014/main" id="{00000000-0008-0000-0100-0000E800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1287" name="Shape 8">
          <a:extLst>
            <a:ext uri="{FF2B5EF4-FFF2-40B4-BE49-F238E27FC236}">
              <a16:creationId xmlns:a16="http://schemas.microsoft.com/office/drawing/2014/main" id="{00000000-0008-0000-0100-0000E900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37</xdr:row>
      <xdr:rowOff>0</xdr:rowOff>
    </xdr:from>
    <xdr:ext cx="76200" cy="333375"/>
    <xdr:sp macro="" textlink="">
      <xdr:nvSpPr>
        <xdr:cNvPr id="1288" name="Shape 8">
          <a:extLst>
            <a:ext uri="{FF2B5EF4-FFF2-40B4-BE49-F238E27FC236}">
              <a16:creationId xmlns:a16="http://schemas.microsoft.com/office/drawing/2014/main" id="{00000000-0008-0000-0100-0000EA00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37</xdr:row>
      <xdr:rowOff>0</xdr:rowOff>
    </xdr:from>
    <xdr:ext cx="76200" cy="333375"/>
    <xdr:sp macro="" textlink="">
      <xdr:nvSpPr>
        <xdr:cNvPr id="1289" name="Shape 8">
          <a:extLst>
            <a:ext uri="{FF2B5EF4-FFF2-40B4-BE49-F238E27FC236}">
              <a16:creationId xmlns:a16="http://schemas.microsoft.com/office/drawing/2014/main" id="{00000000-0008-0000-0100-0000EB00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1290" name="Shape 8">
          <a:extLst>
            <a:ext uri="{FF2B5EF4-FFF2-40B4-BE49-F238E27FC236}">
              <a16:creationId xmlns:a16="http://schemas.microsoft.com/office/drawing/2014/main" id="{00000000-0008-0000-0100-0000EC00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1291" name="Shape 8">
          <a:extLst>
            <a:ext uri="{FF2B5EF4-FFF2-40B4-BE49-F238E27FC236}">
              <a16:creationId xmlns:a16="http://schemas.microsoft.com/office/drawing/2014/main" id="{00000000-0008-0000-0100-0000ED00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1292" name="Shape 8">
          <a:extLst>
            <a:ext uri="{FF2B5EF4-FFF2-40B4-BE49-F238E27FC236}">
              <a16:creationId xmlns:a16="http://schemas.microsoft.com/office/drawing/2014/main" id="{00000000-0008-0000-0100-0000EE00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1293" name="Shape 8">
          <a:extLst>
            <a:ext uri="{FF2B5EF4-FFF2-40B4-BE49-F238E27FC236}">
              <a16:creationId xmlns:a16="http://schemas.microsoft.com/office/drawing/2014/main" id="{00000000-0008-0000-0100-0000EF00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37</xdr:row>
      <xdr:rowOff>0</xdr:rowOff>
    </xdr:from>
    <xdr:ext cx="76200" cy="333375"/>
    <xdr:sp macro="" textlink="">
      <xdr:nvSpPr>
        <xdr:cNvPr id="1294" name="Shape 8">
          <a:extLst>
            <a:ext uri="{FF2B5EF4-FFF2-40B4-BE49-F238E27FC236}">
              <a16:creationId xmlns:a16="http://schemas.microsoft.com/office/drawing/2014/main" id="{00000000-0008-0000-0100-0000F000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37</xdr:row>
      <xdr:rowOff>0</xdr:rowOff>
    </xdr:from>
    <xdr:ext cx="76200" cy="333375"/>
    <xdr:sp macro="" textlink="">
      <xdr:nvSpPr>
        <xdr:cNvPr id="1295" name="Shape 8">
          <a:extLst>
            <a:ext uri="{FF2B5EF4-FFF2-40B4-BE49-F238E27FC236}">
              <a16:creationId xmlns:a16="http://schemas.microsoft.com/office/drawing/2014/main" id="{00000000-0008-0000-0100-0000F100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1296" name="Shape 8">
          <a:extLst>
            <a:ext uri="{FF2B5EF4-FFF2-40B4-BE49-F238E27FC236}">
              <a16:creationId xmlns:a16="http://schemas.microsoft.com/office/drawing/2014/main" id="{00000000-0008-0000-0100-0000F200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1297" name="Shape 8">
          <a:extLst>
            <a:ext uri="{FF2B5EF4-FFF2-40B4-BE49-F238E27FC236}">
              <a16:creationId xmlns:a16="http://schemas.microsoft.com/office/drawing/2014/main" id="{00000000-0008-0000-0100-0000F300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1298" name="Shape 8">
          <a:extLst>
            <a:ext uri="{FF2B5EF4-FFF2-40B4-BE49-F238E27FC236}">
              <a16:creationId xmlns:a16="http://schemas.microsoft.com/office/drawing/2014/main" id="{00000000-0008-0000-0100-0000F400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1299" name="Shape 8">
          <a:extLst>
            <a:ext uri="{FF2B5EF4-FFF2-40B4-BE49-F238E27FC236}">
              <a16:creationId xmlns:a16="http://schemas.microsoft.com/office/drawing/2014/main" id="{00000000-0008-0000-0100-0000F500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37</xdr:row>
      <xdr:rowOff>0</xdr:rowOff>
    </xdr:from>
    <xdr:ext cx="76200" cy="333375"/>
    <xdr:sp macro="" textlink="">
      <xdr:nvSpPr>
        <xdr:cNvPr id="1300" name="Shape 8">
          <a:extLst>
            <a:ext uri="{FF2B5EF4-FFF2-40B4-BE49-F238E27FC236}">
              <a16:creationId xmlns:a16="http://schemas.microsoft.com/office/drawing/2014/main" id="{00000000-0008-0000-0100-0000F600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37</xdr:row>
      <xdr:rowOff>0</xdr:rowOff>
    </xdr:from>
    <xdr:ext cx="76200" cy="333375"/>
    <xdr:sp macro="" textlink="">
      <xdr:nvSpPr>
        <xdr:cNvPr id="1301" name="Shape 8">
          <a:extLst>
            <a:ext uri="{FF2B5EF4-FFF2-40B4-BE49-F238E27FC236}">
              <a16:creationId xmlns:a16="http://schemas.microsoft.com/office/drawing/2014/main" id="{00000000-0008-0000-0100-0000F700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1302" name="Shape 8">
          <a:extLst>
            <a:ext uri="{FF2B5EF4-FFF2-40B4-BE49-F238E27FC236}">
              <a16:creationId xmlns:a16="http://schemas.microsoft.com/office/drawing/2014/main" id="{00000000-0008-0000-0100-0000F800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1303" name="Shape 8">
          <a:extLst>
            <a:ext uri="{FF2B5EF4-FFF2-40B4-BE49-F238E27FC236}">
              <a16:creationId xmlns:a16="http://schemas.microsoft.com/office/drawing/2014/main" id="{00000000-0008-0000-0100-0000F900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1304" name="Shape 8">
          <a:extLst>
            <a:ext uri="{FF2B5EF4-FFF2-40B4-BE49-F238E27FC236}">
              <a16:creationId xmlns:a16="http://schemas.microsoft.com/office/drawing/2014/main" id="{00000000-0008-0000-0100-0000FA00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1305" name="Shape 8">
          <a:extLst>
            <a:ext uri="{FF2B5EF4-FFF2-40B4-BE49-F238E27FC236}">
              <a16:creationId xmlns:a16="http://schemas.microsoft.com/office/drawing/2014/main" id="{00000000-0008-0000-0100-0000FB00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37</xdr:row>
      <xdr:rowOff>0</xdr:rowOff>
    </xdr:from>
    <xdr:ext cx="76200" cy="333375"/>
    <xdr:sp macro="" textlink="">
      <xdr:nvSpPr>
        <xdr:cNvPr id="1306" name="Shape 8">
          <a:extLst>
            <a:ext uri="{FF2B5EF4-FFF2-40B4-BE49-F238E27FC236}">
              <a16:creationId xmlns:a16="http://schemas.microsoft.com/office/drawing/2014/main" id="{00000000-0008-0000-0100-0000FC00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37</xdr:row>
      <xdr:rowOff>0</xdr:rowOff>
    </xdr:from>
    <xdr:ext cx="76200" cy="333375"/>
    <xdr:sp macro="" textlink="">
      <xdr:nvSpPr>
        <xdr:cNvPr id="1307" name="Shape 8">
          <a:extLst>
            <a:ext uri="{FF2B5EF4-FFF2-40B4-BE49-F238E27FC236}">
              <a16:creationId xmlns:a16="http://schemas.microsoft.com/office/drawing/2014/main" id="{00000000-0008-0000-0100-0000FD00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1308" name="Shape 8">
          <a:extLst>
            <a:ext uri="{FF2B5EF4-FFF2-40B4-BE49-F238E27FC236}">
              <a16:creationId xmlns:a16="http://schemas.microsoft.com/office/drawing/2014/main" id="{00000000-0008-0000-0100-0000FE00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1309" name="Shape 8">
          <a:extLst>
            <a:ext uri="{FF2B5EF4-FFF2-40B4-BE49-F238E27FC236}">
              <a16:creationId xmlns:a16="http://schemas.microsoft.com/office/drawing/2014/main" id="{00000000-0008-0000-0100-0000FF00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1310" name="Shape 8">
          <a:extLst>
            <a:ext uri="{FF2B5EF4-FFF2-40B4-BE49-F238E27FC236}">
              <a16:creationId xmlns:a16="http://schemas.microsoft.com/office/drawing/2014/main" id="{00000000-0008-0000-0100-00000001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1311" name="Shape 8">
          <a:extLst>
            <a:ext uri="{FF2B5EF4-FFF2-40B4-BE49-F238E27FC236}">
              <a16:creationId xmlns:a16="http://schemas.microsoft.com/office/drawing/2014/main" id="{00000000-0008-0000-0100-00000101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37</xdr:row>
      <xdr:rowOff>0</xdr:rowOff>
    </xdr:from>
    <xdr:ext cx="76200" cy="333375"/>
    <xdr:sp macro="" textlink="">
      <xdr:nvSpPr>
        <xdr:cNvPr id="1312" name="Shape 8">
          <a:extLst>
            <a:ext uri="{FF2B5EF4-FFF2-40B4-BE49-F238E27FC236}">
              <a16:creationId xmlns:a16="http://schemas.microsoft.com/office/drawing/2014/main" id="{00000000-0008-0000-0100-00000201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37</xdr:row>
      <xdr:rowOff>0</xdr:rowOff>
    </xdr:from>
    <xdr:ext cx="76200" cy="333375"/>
    <xdr:sp macro="" textlink="">
      <xdr:nvSpPr>
        <xdr:cNvPr id="1313" name="Shape 8">
          <a:extLst>
            <a:ext uri="{FF2B5EF4-FFF2-40B4-BE49-F238E27FC236}">
              <a16:creationId xmlns:a16="http://schemas.microsoft.com/office/drawing/2014/main" id="{00000000-0008-0000-0100-00000301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1314" name="Shape 8">
          <a:extLst>
            <a:ext uri="{FF2B5EF4-FFF2-40B4-BE49-F238E27FC236}">
              <a16:creationId xmlns:a16="http://schemas.microsoft.com/office/drawing/2014/main" id="{00000000-0008-0000-0100-00000401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1315" name="Shape 8">
          <a:extLst>
            <a:ext uri="{FF2B5EF4-FFF2-40B4-BE49-F238E27FC236}">
              <a16:creationId xmlns:a16="http://schemas.microsoft.com/office/drawing/2014/main" id="{00000000-0008-0000-0100-00000501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1316" name="Shape 8">
          <a:extLst>
            <a:ext uri="{FF2B5EF4-FFF2-40B4-BE49-F238E27FC236}">
              <a16:creationId xmlns:a16="http://schemas.microsoft.com/office/drawing/2014/main" id="{00000000-0008-0000-0100-00000601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1317" name="Shape 8">
          <a:extLst>
            <a:ext uri="{FF2B5EF4-FFF2-40B4-BE49-F238E27FC236}">
              <a16:creationId xmlns:a16="http://schemas.microsoft.com/office/drawing/2014/main" id="{00000000-0008-0000-0100-00000701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37</xdr:row>
      <xdr:rowOff>0</xdr:rowOff>
    </xdr:from>
    <xdr:ext cx="76200" cy="333375"/>
    <xdr:sp macro="" textlink="">
      <xdr:nvSpPr>
        <xdr:cNvPr id="1318" name="Shape 8">
          <a:extLst>
            <a:ext uri="{FF2B5EF4-FFF2-40B4-BE49-F238E27FC236}">
              <a16:creationId xmlns:a16="http://schemas.microsoft.com/office/drawing/2014/main" id="{00000000-0008-0000-0100-00000801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37</xdr:row>
      <xdr:rowOff>0</xdr:rowOff>
    </xdr:from>
    <xdr:ext cx="76200" cy="333375"/>
    <xdr:sp macro="" textlink="">
      <xdr:nvSpPr>
        <xdr:cNvPr id="1319" name="Shape 8">
          <a:extLst>
            <a:ext uri="{FF2B5EF4-FFF2-40B4-BE49-F238E27FC236}">
              <a16:creationId xmlns:a16="http://schemas.microsoft.com/office/drawing/2014/main" id="{00000000-0008-0000-0100-00000901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1320" name="Shape 8">
          <a:extLst>
            <a:ext uri="{FF2B5EF4-FFF2-40B4-BE49-F238E27FC236}">
              <a16:creationId xmlns:a16="http://schemas.microsoft.com/office/drawing/2014/main" id="{00000000-0008-0000-0100-00000A01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1321" name="Shape 8">
          <a:extLst>
            <a:ext uri="{FF2B5EF4-FFF2-40B4-BE49-F238E27FC236}">
              <a16:creationId xmlns:a16="http://schemas.microsoft.com/office/drawing/2014/main" id="{00000000-0008-0000-0100-00000B01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1322" name="Shape 8">
          <a:extLst>
            <a:ext uri="{FF2B5EF4-FFF2-40B4-BE49-F238E27FC236}">
              <a16:creationId xmlns:a16="http://schemas.microsoft.com/office/drawing/2014/main" id="{00000000-0008-0000-0100-00000C01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1323" name="Shape 8">
          <a:extLst>
            <a:ext uri="{FF2B5EF4-FFF2-40B4-BE49-F238E27FC236}">
              <a16:creationId xmlns:a16="http://schemas.microsoft.com/office/drawing/2014/main" id="{00000000-0008-0000-0100-00000D01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37</xdr:row>
      <xdr:rowOff>0</xdr:rowOff>
    </xdr:from>
    <xdr:ext cx="76200" cy="333375"/>
    <xdr:sp macro="" textlink="">
      <xdr:nvSpPr>
        <xdr:cNvPr id="1324" name="Shape 8">
          <a:extLst>
            <a:ext uri="{FF2B5EF4-FFF2-40B4-BE49-F238E27FC236}">
              <a16:creationId xmlns:a16="http://schemas.microsoft.com/office/drawing/2014/main" id="{00000000-0008-0000-0100-00000E01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37</xdr:row>
      <xdr:rowOff>0</xdr:rowOff>
    </xdr:from>
    <xdr:ext cx="76200" cy="333375"/>
    <xdr:sp macro="" textlink="">
      <xdr:nvSpPr>
        <xdr:cNvPr id="1325" name="Shape 8">
          <a:extLst>
            <a:ext uri="{FF2B5EF4-FFF2-40B4-BE49-F238E27FC236}">
              <a16:creationId xmlns:a16="http://schemas.microsoft.com/office/drawing/2014/main" id="{00000000-0008-0000-0100-00000F01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1326" name="Shape 8">
          <a:extLst>
            <a:ext uri="{FF2B5EF4-FFF2-40B4-BE49-F238E27FC236}">
              <a16:creationId xmlns:a16="http://schemas.microsoft.com/office/drawing/2014/main" id="{00000000-0008-0000-0100-00001001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1327" name="Shape 8">
          <a:extLst>
            <a:ext uri="{FF2B5EF4-FFF2-40B4-BE49-F238E27FC236}">
              <a16:creationId xmlns:a16="http://schemas.microsoft.com/office/drawing/2014/main" id="{00000000-0008-0000-0100-00001101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1328" name="Shape 8">
          <a:extLst>
            <a:ext uri="{FF2B5EF4-FFF2-40B4-BE49-F238E27FC236}">
              <a16:creationId xmlns:a16="http://schemas.microsoft.com/office/drawing/2014/main" id="{00000000-0008-0000-0100-00001201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1329" name="Shape 8">
          <a:extLst>
            <a:ext uri="{FF2B5EF4-FFF2-40B4-BE49-F238E27FC236}">
              <a16:creationId xmlns:a16="http://schemas.microsoft.com/office/drawing/2014/main" id="{00000000-0008-0000-0100-00001301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37</xdr:row>
      <xdr:rowOff>0</xdr:rowOff>
    </xdr:from>
    <xdr:ext cx="76200" cy="333375"/>
    <xdr:sp macro="" textlink="">
      <xdr:nvSpPr>
        <xdr:cNvPr id="1330" name="Shape 8">
          <a:extLst>
            <a:ext uri="{FF2B5EF4-FFF2-40B4-BE49-F238E27FC236}">
              <a16:creationId xmlns:a16="http://schemas.microsoft.com/office/drawing/2014/main" id="{00000000-0008-0000-0100-00001401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37</xdr:row>
      <xdr:rowOff>0</xdr:rowOff>
    </xdr:from>
    <xdr:ext cx="76200" cy="333375"/>
    <xdr:sp macro="" textlink="">
      <xdr:nvSpPr>
        <xdr:cNvPr id="1331" name="Shape 8">
          <a:extLst>
            <a:ext uri="{FF2B5EF4-FFF2-40B4-BE49-F238E27FC236}">
              <a16:creationId xmlns:a16="http://schemas.microsoft.com/office/drawing/2014/main" id="{00000000-0008-0000-0100-00001501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1332" name="Shape 8">
          <a:extLst>
            <a:ext uri="{FF2B5EF4-FFF2-40B4-BE49-F238E27FC236}">
              <a16:creationId xmlns:a16="http://schemas.microsoft.com/office/drawing/2014/main" id="{00000000-0008-0000-0100-00001601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1333" name="Shape 8">
          <a:extLst>
            <a:ext uri="{FF2B5EF4-FFF2-40B4-BE49-F238E27FC236}">
              <a16:creationId xmlns:a16="http://schemas.microsoft.com/office/drawing/2014/main" id="{00000000-0008-0000-0100-00001701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1334" name="Shape 8">
          <a:extLst>
            <a:ext uri="{FF2B5EF4-FFF2-40B4-BE49-F238E27FC236}">
              <a16:creationId xmlns:a16="http://schemas.microsoft.com/office/drawing/2014/main" id="{00000000-0008-0000-0100-00001801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1335" name="Shape 8">
          <a:extLst>
            <a:ext uri="{FF2B5EF4-FFF2-40B4-BE49-F238E27FC236}">
              <a16:creationId xmlns:a16="http://schemas.microsoft.com/office/drawing/2014/main" id="{00000000-0008-0000-0100-00001901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37</xdr:row>
      <xdr:rowOff>0</xdr:rowOff>
    </xdr:from>
    <xdr:ext cx="76200" cy="333375"/>
    <xdr:sp macro="" textlink="">
      <xdr:nvSpPr>
        <xdr:cNvPr id="1336" name="Shape 8">
          <a:extLst>
            <a:ext uri="{FF2B5EF4-FFF2-40B4-BE49-F238E27FC236}">
              <a16:creationId xmlns:a16="http://schemas.microsoft.com/office/drawing/2014/main" id="{00000000-0008-0000-0100-00001A01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37</xdr:row>
      <xdr:rowOff>0</xdr:rowOff>
    </xdr:from>
    <xdr:ext cx="76200" cy="333375"/>
    <xdr:sp macro="" textlink="">
      <xdr:nvSpPr>
        <xdr:cNvPr id="1337" name="Shape 8">
          <a:extLst>
            <a:ext uri="{FF2B5EF4-FFF2-40B4-BE49-F238E27FC236}">
              <a16:creationId xmlns:a16="http://schemas.microsoft.com/office/drawing/2014/main" id="{00000000-0008-0000-0100-00001B01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1338" name="Shape 8">
          <a:extLst>
            <a:ext uri="{FF2B5EF4-FFF2-40B4-BE49-F238E27FC236}">
              <a16:creationId xmlns:a16="http://schemas.microsoft.com/office/drawing/2014/main" id="{00000000-0008-0000-0100-00001C01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1339" name="Shape 8">
          <a:extLst>
            <a:ext uri="{FF2B5EF4-FFF2-40B4-BE49-F238E27FC236}">
              <a16:creationId xmlns:a16="http://schemas.microsoft.com/office/drawing/2014/main" id="{00000000-0008-0000-0100-00001D01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37</xdr:row>
      <xdr:rowOff>0</xdr:rowOff>
    </xdr:from>
    <xdr:ext cx="76200" cy="333375"/>
    <xdr:sp macro="" textlink="">
      <xdr:nvSpPr>
        <xdr:cNvPr id="1340" name="Shape 8">
          <a:extLst>
            <a:ext uri="{FF2B5EF4-FFF2-40B4-BE49-F238E27FC236}">
              <a16:creationId xmlns:a16="http://schemas.microsoft.com/office/drawing/2014/main" id="{00000000-0008-0000-0100-00001E01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37</xdr:row>
      <xdr:rowOff>0</xdr:rowOff>
    </xdr:from>
    <xdr:ext cx="76200" cy="333375"/>
    <xdr:sp macro="" textlink="">
      <xdr:nvSpPr>
        <xdr:cNvPr id="1341" name="Shape 8">
          <a:extLst>
            <a:ext uri="{FF2B5EF4-FFF2-40B4-BE49-F238E27FC236}">
              <a16:creationId xmlns:a16="http://schemas.microsoft.com/office/drawing/2014/main" id="{00000000-0008-0000-0100-00001F01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504825"/>
    <xdr:sp macro="" textlink="">
      <xdr:nvSpPr>
        <xdr:cNvPr id="1342" name="Shape 7">
          <a:extLst>
            <a:ext uri="{FF2B5EF4-FFF2-40B4-BE49-F238E27FC236}">
              <a16:creationId xmlns:a16="http://schemas.microsoft.com/office/drawing/2014/main" id="{00000000-0008-0000-0100-00002001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504825"/>
    <xdr:sp macro="" textlink="">
      <xdr:nvSpPr>
        <xdr:cNvPr id="1343" name="Shape 7">
          <a:extLst>
            <a:ext uri="{FF2B5EF4-FFF2-40B4-BE49-F238E27FC236}">
              <a16:creationId xmlns:a16="http://schemas.microsoft.com/office/drawing/2014/main" id="{00000000-0008-0000-0100-00002101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504825"/>
    <xdr:sp macro="" textlink="">
      <xdr:nvSpPr>
        <xdr:cNvPr id="1344" name="Shape 7">
          <a:extLst>
            <a:ext uri="{FF2B5EF4-FFF2-40B4-BE49-F238E27FC236}">
              <a16:creationId xmlns:a16="http://schemas.microsoft.com/office/drawing/2014/main" id="{00000000-0008-0000-0100-00002201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504825"/>
    <xdr:sp macro="" textlink="">
      <xdr:nvSpPr>
        <xdr:cNvPr id="1345" name="Shape 7">
          <a:extLst>
            <a:ext uri="{FF2B5EF4-FFF2-40B4-BE49-F238E27FC236}">
              <a16:creationId xmlns:a16="http://schemas.microsoft.com/office/drawing/2014/main" id="{00000000-0008-0000-0100-00002301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37</xdr:row>
      <xdr:rowOff>0</xdr:rowOff>
    </xdr:from>
    <xdr:ext cx="76200" cy="504825"/>
    <xdr:sp macro="" textlink="">
      <xdr:nvSpPr>
        <xdr:cNvPr id="1346" name="Shape 7">
          <a:extLst>
            <a:ext uri="{FF2B5EF4-FFF2-40B4-BE49-F238E27FC236}">
              <a16:creationId xmlns:a16="http://schemas.microsoft.com/office/drawing/2014/main" id="{00000000-0008-0000-0100-00002401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37</xdr:row>
      <xdr:rowOff>0</xdr:rowOff>
    </xdr:from>
    <xdr:ext cx="76200" cy="504825"/>
    <xdr:sp macro="" textlink="">
      <xdr:nvSpPr>
        <xdr:cNvPr id="1347" name="Shape 7">
          <a:extLst>
            <a:ext uri="{FF2B5EF4-FFF2-40B4-BE49-F238E27FC236}">
              <a16:creationId xmlns:a16="http://schemas.microsoft.com/office/drawing/2014/main" id="{00000000-0008-0000-0100-00002501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504825"/>
    <xdr:sp macro="" textlink="">
      <xdr:nvSpPr>
        <xdr:cNvPr id="1348" name="Shape 7">
          <a:extLst>
            <a:ext uri="{FF2B5EF4-FFF2-40B4-BE49-F238E27FC236}">
              <a16:creationId xmlns:a16="http://schemas.microsoft.com/office/drawing/2014/main" id="{00000000-0008-0000-0100-00002601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504825"/>
    <xdr:sp macro="" textlink="">
      <xdr:nvSpPr>
        <xdr:cNvPr id="1349" name="Shape 7">
          <a:extLst>
            <a:ext uri="{FF2B5EF4-FFF2-40B4-BE49-F238E27FC236}">
              <a16:creationId xmlns:a16="http://schemas.microsoft.com/office/drawing/2014/main" id="{00000000-0008-0000-0100-00002701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504825"/>
    <xdr:sp macro="" textlink="">
      <xdr:nvSpPr>
        <xdr:cNvPr id="1350" name="Shape 7">
          <a:extLst>
            <a:ext uri="{FF2B5EF4-FFF2-40B4-BE49-F238E27FC236}">
              <a16:creationId xmlns:a16="http://schemas.microsoft.com/office/drawing/2014/main" id="{00000000-0008-0000-0100-00002801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504825"/>
    <xdr:sp macro="" textlink="">
      <xdr:nvSpPr>
        <xdr:cNvPr id="1351" name="Shape 7">
          <a:extLst>
            <a:ext uri="{FF2B5EF4-FFF2-40B4-BE49-F238E27FC236}">
              <a16:creationId xmlns:a16="http://schemas.microsoft.com/office/drawing/2014/main" id="{00000000-0008-0000-0100-00002901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37</xdr:row>
      <xdr:rowOff>0</xdr:rowOff>
    </xdr:from>
    <xdr:ext cx="76200" cy="504825"/>
    <xdr:sp macro="" textlink="">
      <xdr:nvSpPr>
        <xdr:cNvPr id="1352" name="Shape 7">
          <a:extLst>
            <a:ext uri="{FF2B5EF4-FFF2-40B4-BE49-F238E27FC236}">
              <a16:creationId xmlns:a16="http://schemas.microsoft.com/office/drawing/2014/main" id="{00000000-0008-0000-0100-00002A01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37</xdr:row>
      <xdr:rowOff>0</xdr:rowOff>
    </xdr:from>
    <xdr:ext cx="76200" cy="504825"/>
    <xdr:sp macro="" textlink="">
      <xdr:nvSpPr>
        <xdr:cNvPr id="1353" name="Shape 7">
          <a:extLst>
            <a:ext uri="{FF2B5EF4-FFF2-40B4-BE49-F238E27FC236}">
              <a16:creationId xmlns:a16="http://schemas.microsoft.com/office/drawing/2014/main" id="{00000000-0008-0000-0100-00002B01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504825"/>
    <xdr:sp macro="" textlink="">
      <xdr:nvSpPr>
        <xdr:cNvPr id="1354" name="Shape 7">
          <a:extLst>
            <a:ext uri="{FF2B5EF4-FFF2-40B4-BE49-F238E27FC236}">
              <a16:creationId xmlns:a16="http://schemas.microsoft.com/office/drawing/2014/main" id="{00000000-0008-0000-0100-00002C01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504825"/>
    <xdr:sp macro="" textlink="">
      <xdr:nvSpPr>
        <xdr:cNvPr id="1355" name="Shape 7">
          <a:extLst>
            <a:ext uri="{FF2B5EF4-FFF2-40B4-BE49-F238E27FC236}">
              <a16:creationId xmlns:a16="http://schemas.microsoft.com/office/drawing/2014/main" id="{00000000-0008-0000-0100-00002D01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504825"/>
    <xdr:sp macro="" textlink="">
      <xdr:nvSpPr>
        <xdr:cNvPr id="1356" name="Shape 7">
          <a:extLst>
            <a:ext uri="{FF2B5EF4-FFF2-40B4-BE49-F238E27FC236}">
              <a16:creationId xmlns:a16="http://schemas.microsoft.com/office/drawing/2014/main" id="{00000000-0008-0000-0100-00002E01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504825"/>
    <xdr:sp macro="" textlink="">
      <xdr:nvSpPr>
        <xdr:cNvPr id="1357" name="Shape 7">
          <a:extLst>
            <a:ext uri="{FF2B5EF4-FFF2-40B4-BE49-F238E27FC236}">
              <a16:creationId xmlns:a16="http://schemas.microsoft.com/office/drawing/2014/main" id="{00000000-0008-0000-0100-00002F01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37</xdr:row>
      <xdr:rowOff>0</xdr:rowOff>
    </xdr:from>
    <xdr:ext cx="76200" cy="504825"/>
    <xdr:sp macro="" textlink="">
      <xdr:nvSpPr>
        <xdr:cNvPr id="1358" name="Shape 7">
          <a:extLst>
            <a:ext uri="{FF2B5EF4-FFF2-40B4-BE49-F238E27FC236}">
              <a16:creationId xmlns:a16="http://schemas.microsoft.com/office/drawing/2014/main" id="{00000000-0008-0000-0100-00003001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37</xdr:row>
      <xdr:rowOff>0</xdr:rowOff>
    </xdr:from>
    <xdr:ext cx="76200" cy="504825"/>
    <xdr:sp macro="" textlink="">
      <xdr:nvSpPr>
        <xdr:cNvPr id="1359" name="Shape 7">
          <a:extLst>
            <a:ext uri="{FF2B5EF4-FFF2-40B4-BE49-F238E27FC236}">
              <a16:creationId xmlns:a16="http://schemas.microsoft.com/office/drawing/2014/main" id="{00000000-0008-0000-0100-00003101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504825"/>
    <xdr:sp macro="" textlink="">
      <xdr:nvSpPr>
        <xdr:cNvPr id="1360" name="Shape 7">
          <a:extLst>
            <a:ext uri="{FF2B5EF4-FFF2-40B4-BE49-F238E27FC236}">
              <a16:creationId xmlns:a16="http://schemas.microsoft.com/office/drawing/2014/main" id="{00000000-0008-0000-0100-00003201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504825"/>
    <xdr:sp macro="" textlink="">
      <xdr:nvSpPr>
        <xdr:cNvPr id="1361" name="Shape 7">
          <a:extLst>
            <a:ext uri="{FF2B5EF4-FFF2-40B4-BE49-F238E27FC236}">
              <a16:creationId xmlns:a16="http://schemas.microsoft.com/office/drawing/2014/main" id="{00000000-0008-0000-0100-00003301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504825"/>
    <xdr:sp macro="" textlink="">
      <xdr:nvSpPr>
        <xdr:cNvPr id="1362" name="Shape 7">
          <a:extLst>
            <a:ext uri="{FF2B5EF4-FFF2-40B4-BE49-F238E27FC236}">
              <a16:creationId xmlns:a16="http://schemas.microsoft.com/office/drawing/2014/main" id="{00000000-0008-0000-0100-00003401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504825"/>
    <xdr:sp macro="" textlink="">
      <xdr:nvSpPr>
        <xdr:cNvPr id="1363" name="Shape 7">
          <a:extLst>
            <a:ext uri="{FF2B5EF4-FFF2-40B4-BE49-F238E27FC236}">
              <a16:creationId xmlns:a16="http://schemas.microsoft.com/office/drawing/2014/main" id="{00000000-0008-0000-0100-00003501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37</xdr:row>
      <xdr:rowOff>0</xdr:rowOff>
    </xdr:from>
    <xdr:ext cx="76200" cy="504825"/>
    <xdr:sp macro="" textlink="">
      <xdr:nvSpPr>
        <xdr:cNvPr id="1364" name="Shape 7">
          <a:extLst>
            <a:ext uri="{FF2B5EF4-FFF2-40B4-BE49-F238E27FC236}">
              <a16:creationId xmlns:a16="http://schemas.microsoft.com/office/drawing/2014/main" id="{00000000-0008-0000-0100-00003601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37</xdr:row>
      <xdr:rowOff>0</xdr:rowOff>
    </xdr:from>
    <xdr:ext cx="76200" cy="504825"/>
    <xdr:sp macro="" textlink="">
      <xdr:nvSpPr>
        <xdr:cNvPr id="1365" name="Shape 7">
          <a:extLst>
            <a:ext uri="{FF2B5EF4-FFF2-40B4-BE49-F238E27FC236}">
              <a16:creationId xmlns:a16="http://schemas.microsoft.com/office/drawing/2014/main" id="{00000000-0008-0000-0100-00003701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1366" name="Shape 8">
          <a:extLst>
            <a:ext uri="{FF2B5EF4-FFF2-40B4-BE49-F238E27FC236}">
              <a16:creationId xmlns:a16="http://schemas.microsoft.com/office/drawing/2014/main" id="{00000000-0008-0000-0100-00003801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1367" name="Shape 8">
          <a:extLst>
            <a:ext uri="{FF2B5EF4-FFF2-40B4-BE49-F238E27FC236}">
              <a16:creationId xmlns:a16="http://schemas.microsoft.com/office/drawing/2014/main" id="{00000000-0008-0000-0100-00003901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1368" name="Shape 8">
          <a:extLst>
            <a:ext uri="{FF2B5EF4-FFF2-40B4-BE49-F238E27FC236}">
              <a16:creationId xmlns:a16="http://schemas.microsoft.com/office/drawing/2014/main" id="{00000000-0008-0000-0100-00003A01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1369" name="Shape 8">
          <a:extLst>
            <a:ext uri="{FF2B5EF4-FFF2-40B4-BE49-F238E27FC236}">
              <a16:creationId xmlns:a16="http://schemas.microsoft.com/office/drawing/2014/main" id="{00000000-0008-0000-0100-00003B01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37</xdr:row>
      <xdr:rowOff>0</xdr:rowOff>
    </xdr:from>
    <xdr:ext cx="76200" cy="333375"/>
    <xdr:sp macro="" textlink="">
      <xdr:nvSpPr>
        <xdr:cNvPr id="1370" name="Shape 8">
          <a:extLst>
            <a:ext uri="{FF2B5EF4-FFF2-40B4-BE49-F238E27FC236}">
              <a16:creationId xmlns:a16="http://schemas.microsoft.com/office/drawing/2014/main" id="{00000000-0008-0000-0100-00003C01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37</xdr:row>
      <xdr:rowOff>0</xdr:rowOff>
    </xdr:from>
    <xdr:ext cx="76200" cy="333375"/>
    <xdr:sp macro="" textlink="">
      <xdr:nvSpPr>
        <xdr:cNvPr id="1371" name="Shape 8">
          <a:extLst>
            <a:ext uri="{FF2B5EF4-FFF2-40B4-BE49-F238E27FC236}">
              <a16:creationId xmlns:a16="http://schemas.microsoft.com/office/drawing/2014/main" id="{00000000-0008-0000-0100-00003D01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1372" name="Shape 8">
          <a:extLst>
            <a:ext uri="{FF2B5EF4-FFF2-40B4-BE49-F238E27FC236}">
              <a16:creationId xmlns:a16="http://schemas.microsoft.com/office/drawing/2014/main" id="{00000000-0008-0000-0100-00003E01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1373" name="Shape 8">
          <a:extLst>
            <a:ext uri="{FF2B5EF4-FFF2-40B4-BE49-F238E27FC236}">
              <a16:creationId xmlns:a16="http://schemas.microsoft.com/office/drawing/2014/main" id="{00000000-0008-0000-0100-00003F01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1374" name="Shape 8">
          <a:extLst>
            <a:ext uri="{FF2B5EF4-FFF2-40B4-BE49-F238E27FC236}">
              <a16:creationId xmlns:a16="http://schemas.microsoft.com/office/drawing/2014/main" id="{00000000-0008-0000-0100-00004001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1375" name="Shape 8">
          <a:extLst>
            <a:ext uri="{FF2B5EF4-FFF2-40B4-BE49-F238E27FC236}">
              <a16:creationId xmlns:a16="http://schemas.microsoft.com/office/drawing/2014/main" id="{00000000-0008-0000-0100-00004101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37</xdr:row>
      <xdr:rowOff>0</xdr:rowOff>
    </xdr:from>
    <xdr:ext cx="76200" cy="333375"/>
    <xdr:sp macro="" textlink="">
      <xdr:nvSpPr>
        <xdr:cNvPr id="1376" name="Shape 8">
          <a:extLst>
            <a:ext uri="{FF2B5EF4-FFF2-40B4-BE49-F238E27FC236}">
              <a16:creationId xmlns:a16="http://schemas.microsoft.com/office/drawing/2014/main" id="{00000000-0008-0000-0100-00004201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37</xdr:row>
      <xdr:rowOff>0</xdr:rowOff>
    </xdr:from>
    <xdr:ext cx="76200" cy="333375"/>
    <xdr:sp macro="" textlink="">
      <xdr:nvSpPr>
        <xdr:cNvPr id="1377" name="Shape 8">
          <a:extLst>
            <a:ext uri="{FF2B5EF4-FFF2-40B4-BE49-F238E27FC236}">
              <a16:creationId xmlns:a16="http://schemas.microsoft.com/office/drawing/2014/main" id="{00000000-0008-0000-0100-00004301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1378" name="Shape 8">
          <a:extLst>
            <a:ext uri="{FF2B5EF4-FFF2-40B4-BE49-F238E27FC236}">
              <a16:creationId xmlns:a16="http://schemas.microsoft.com/office/drawing/2014/main" id="{00000000-0008-0000-0100-00004401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1379" name="Shape 8">
          <a:extLst>
            <a:ext uri="{FF2B5EF4-FFF2-40B4-BE49-F238E27FC236}">
              <a16:creationId xmlns:a16="http://schemas.microsoft.com/office/drawing/2014/main" id="{00000000-0008-0000-0100-00004501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1380" name="Shape 8">
          <a:extLst>
            <a:ext uri="{FF2B5EF4-FFF2-40B4-BE49-F238E27FC236}">
              <a16:creationId xmlns:a16="http://schemas.microsoft.com/office/drawing/2014/main" id="{00000000-0008-0000-0100-00004601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1381" name="Shape 8">
          <a:extLst>
            <a:ext uri="{FF2B5EF4-FFF2-40B4-BE49-F238E27FC236}">
              <a16:creationId xmlns:a16="http://schemas.microsoft.com/office/drawing/2014/main" id="{00000000-0008-0000-0100-00004701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37</xdr:row>
      <xdr:rowOff>0</xdr:rowOff>
    </xdr:from>
    <xdr:ext cx="76200" cy="333375"/>
    <xdr:sp macro="" textlink="">
      <xdr:nvSpPr>
        <xdr:cNvPr id="1382" name="Shape 8">
          <a:extLst>
            <a:ext uri="{FF2B5EF4-FFF2-40B4-BE49-F238E27FC236}">
              <a16:creationId xmlns:a16="http://schemas.microsoft.com/office/drawing/2014/main" id="{00000000-0008-0000-0100-00004801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37</xdr:row>
      <xdr:rowOff>0</xdr:rowOff>
    </xdr:from>
    <xdr:ext cx="76200" cy="333375"/>
    <xdr:sp macro="" textlink="">
      <xdr:nvSpPr>
        <xdr:cNvPr id="1383" name="Shape 8">
          <a:extLst>
            <a:ext uri="{FF2B5EF4-FFF2-40B4-BE49-F238E27FC236}">
              <a16:creationId xmlns:a16="http://schemas.microsoft.com/office/drawing/2014/main" id="{00000000-0008-0000-0100-00004901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1384" name="Shape 8">
          <a:extLst>
            <a:ext uri="{FF2B5EF4-FFF2-40B4-BE49-F238E27FC236}">
              <a16:creationId xmlns:a16="http://schemas.microsoft.com/office/drawing/2014/main" id="{00000000-0008-0000-0100-00004A01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1385" name="Shape 8">
          <a:extLst>
            <a:ext uri="{FF2B5EF4-FFF2-40B4-BE49-F238E27FC236}">
              <a16:creationId xmlns:a16="http://schemas.microsoft.com/office/drawing/2014/main" id="{00000000-0008-0000-0100-00004B01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1386" name="Shape 8">
          <a:extLst>
            <a:ext uri="{FF2B5EF4-FFF2-40B4-BE49-F238E27FC236}">
              <a16:creationId xmlns:a16="http://schemas.microsoft.com/office/drawing/2014/main" id="{00000000-0008-0000-0100-00004C01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1387" name="Shape 8">
          <a:extLst>
            <a:ext uri="{FF2B5EF4-FFF2-40B4-BE49-F238E27FC236}">
              <a16:creationId xmlns:a16="http://schemas.microsoft.com/office/drawing/2014/main" id="{00000000-0008-0000-0100-00004D01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37</xdr:row>
      <xdr:rowOff>0</xdr:rowOff>
    </xdr:from>
    <xdr:ext cx="76200" cy="333375"/>
    <xdr:sp macro="" textlink="">
      <xdr:nvSpPr>
        <xdr:cNvPr id="1388" name="Shape 8">
          <a:extLst>
            <a:ext uri="{FF2B5EF4-FFF2-40B4-BE49-F238E27FC236}">
              <a16:creationId xmlns:a16="http://schemas.microsoft.com/office/drawing/2014/main" id="{00000000-0008-0000-0100-00004E01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37</xdr:row>
      <xdr:rowOff>0</xdr:rowOff>
    </xdr:from>
    <xdr:ext cx="76200" cy="333375"/>
    <xdr:sp macro="" textlink="">
      <xdr:nvSpPr>
        <xdr:cNvPr id="1389" name="Shape 8">
          <a:extLst>
            <a:ext uri="{FF2B5EF4-FFF2-40B4-BE49-F238E27FC236}">
              <a16:creationId xmlns:a16="http://schemas.microsoft.com/office/drawing/2014/main" id="{00000000-0008-0000-0100-00004F01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504825"/>
    <xdr:sp macro="" textlink="">
      <xdr:nvSpPr>
        <xdr:cNvPr id="1390" name="Shape 7">
          <a:extLst>
            <a:ext uri="{FF2B5EF4-FFF2-40B4-BE49-F238E27FC236}">
              <a16:creationId xmlns:a16="http://schemas.microsoft.com/office/drawing/2014/main" id="{00000000-0008-0000-0100-00005001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504825"/>
    <xdr:sp macro="" textlink="">
      <xdr:nvSpPr>
        <xdr:cNvPr id="1391" name="Shape 7">
          <a:extLst>
            <a:ext uri="{FF2B5EF4-FFF2-40B4-BE49-F238E27FC236}">
              <a16:creationId xmlns:a16="http://schemas.microsoft.com/office/drawing/2014/main" id="{00000000-0008-0000-0100-00005101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504825"/>
    <xdr:sp macro="" textlink="">
      <xdr:nvSpPr>
        <xdr:cNvPr id="1392" name="Shape 7">
          <a:extLst>
            <a:ext uri="{FF2B5EF4-FFF2-40B4-BE49-F238E27FC236}">
              <a16:creationId xmlns:a16="http://schemas.microsoft.com/office/drawing/2014/main" id="{00000000-0008-0000-0100-00005201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504825"/>
    <xdr:sp macro="" textlink="">
      <xdr:nvSpPr>
        <xdr:cNvPr id="1393" name="Shape 7">
          <a:extLst>
            <a:ext uri="{FF2B5EF4-FFF2-40B4-BE49-F238E27FC236}">
              <a16:creationId xmlns:a16="http://schemas.microsoft.com/office/drawing/2014/main" id="{00000000-0008-0000-0100-00005301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37</xdr:row>
      <xdr:rowOff>0</xdr:rowOff>
    </xdr:from>
    <xdr:ext cx="76200" cy="504825"/>
    <xdr:sp macro="" textlink="">
      <xdr:nvSpPr>
        <xdr:cNvPr id="1394" name="Shape 7">
          <a:extLst>
            <a:ext uri="{FF2B5EF4-FFF2-40B4-BE49-F238E27FC236}">
              <a16:creationId xmlns:a16="http://schemas.microsoft.com/office/drawing/2014/main" id="{00000000-0008-0000-0100-00005401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37</xdr:row>
      <xdr:rowOff>0</xdr:rowOff>
    </xdr:from>
    <xdr:ext cx="76200" cy="504825"/>
    <xdr:sp macro="" textlink="">
      <xdr:nvSpPr>
        <xdr:cNvPr id="1395" name="Shape 7">
          <a:extLst>
            <a:ext uri="{FF2B5EF4-FFF2-40B4-BE49-F238E27FC236}">
              <a16:creationId xmlns:a16="http://schemas.microsoft.com/office/drawing/2014/main" id="{00000000-0008-0000-0100-00005501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504825"/>
    <xdr:sp macro="" textlink="">
      <xdr:nvSpPr>
        <xdr:cNvPr id="1396" name="Shape 7">
          <a:extLst>
            <a:ext uri="{FF2B5EF4-FFF2-40B4-BE49-F238E27FC236}">
              <a16:creationId xmlns:a16="http://schemas.microsoft.com/office/drawing/2014/main" id="{00000000-0008-0000-0100-00005601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504825"/>
    <xdr:sp macro="" textlink="">
      <xdr:nvSpPr>
        <xdr:cNvPr id="1397" name="Shape 7">
          <a:extLst>
            <a:ext uri="{FF2B5EF4-FFF2-40B4-BE49-F238E27FC236}">
              <a16:creationId xmlns:a16="http://schemas.microsoft.com/office/drawing/2014/main" id="{00000000-0008-0000-0100-00005701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504825"/>
    <xdr:sp macro="" textlink="">
      <xdr:nvSpPr>
        <xdr:cNvPr id="1398" name="Shape 7">
          <a:extLst>
            <a:ext uri="{FF2B5EF4-FFF2-40B4-BE49-F238E27FC236}">
              <a16:creationId xmlns:a16="http://schemas.microsoft.com/office/drawing/2014/main" id="{00000000-0008-0000-0100-00005801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504825"/>
    <xdr:sp macro="" textlink="">
      <xdr:nvSpPr>
        <xdr:cNvPr id="1399" name="Shape 7">
          <a:extLst>
            <a:ext uri="{FF2B5EF4-FFF2-40B4-BE49-F238E27FC236}">
              <a16:creationId xmlns:a16="http://schemas.microsoft.com/office/drawing/2014/main" id="{00000000-0008-0000-0100-00005901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37</xdr:row>
      <xdr:rowOff>0</xdr:rowOff>
    </xdr:from>
    <xdr:ext cx="76200" cy="504825"/>
    <xdr:sp macro="" textlink="">
      <xdr:nvSpPr>
        <xdr:cNvPr id="1400" name="Shape 7">
          <a:extLst>
            <a:ext uri="{FF2B5EF4-FFF2-40B4-BE49-F238E27FC236}">
              <a16:creationId xmlns:a16="http://schemas.microsoft.com/office/drawing/2014/main" id="{00000000-0008-0000-0100-00005A01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37</xdr:row>
      <xdr:rowOff>0</xdr:rowOff>
    </xdr:from>
    <xdr:ext cx="76200" cy="504825"/>
    <xdr:sp macro="" textlink="">
      <xdr:nvSpPr>
        <xdr:cNvPr id="1401" name="Shape 7">
          <a:extLst>
            <a:ext uri="{FF2B5EF4-FFF2-40B4-BE49-F238E27FC236}">
              <a16:creationId xmlns:a16="http://schemas.microsoft.com/office/drawing/2014/main" id="{00000000-0008-0000-0100-00005B01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504825"/>
    <xdr:sp macro="" textlink="">
      <xdr:nvSpPr>
        <xdr:cNvPr id="1402" name="Shape 7">
          <a:extLst>
            <a:ext uri="{FF2B5EF4-FFF2-40B4-BE49-F238E27FC236}">
              <a16:creationId xmlns:a16="http://schemas.microsoft.com/office/drawing/2014/main" id="{00000000-0008-0000-0100-00005C01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504825"/>
    <xdr:sp macro="" textlink="">
      <xdr:nvSpPr>
        <xdr:cNvPr id="1403" name="Shape 7">
          <a:extLst>
            <a:ext uri="{FF2B5EF4-FFF2-40B4-BE49-F238E27FC236}">
              <a16:creationId xmlns:a16="http://schemas.microsoft.com/office/drawing/2014/main" id="{00000000-0008-0000-0100-00005D01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504825"/>
    <xdr:sp macro="" textlink="">
      <xdr:nvSpPr>
        <xdr:cNvPr id="1404" name="Shape 7">
          <a:extLst>
            <a:ext uri="{FF2B5EF4-FFF2-40B4-BE49-F238E27FC236}">
              <a16:creationId xmlns:a16="http://schemas.microsoft.com/office/drawing/2014/main" id="{00000000-0008-0000-0100-00005E01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504825"/>
    <xdr:sp macro="" textlink="">
      <xdr:nvSpPr>
        <xdr:cNvPr id="1405" name="Shape 7">
          <a:extLst>
            <a:ext uri="{FF2B5EF4-FFF2-40B4-BE49-F238E27FC236}">
              <a16:creationId xmlns:a16="http://schemas.microsoft.com/office/drawing/2014/main" id="{00000000-0008-0000-0100-00005F01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37</xdr:row>
      <xdr:rowOff>0</xdr:rowOff>
    </xdr:from>
    <xdr:ext cx="76200" cy="504825"/>
    <xdr:sp macro="" textlink="">
      <xdr:nvSpPr>
        <xdr:cNvPr id="1406" name="Shape 7">
          <a:extLst>
            <a:ext uri="{FF2B5EF4-FFF2-40B4-BE49-F238E27FC236}">
              <a16:creationId xmlns:a16="http://schemas.microsoft.com/office/drawing/2014/main" id="{00000000-0008-0000-0100-00006001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37</xdr:row>
      <xdr:rowOff>0</xdr:rowOff>
    </xdr:from>
    <xdr:ext cx="76200" cy="504825"/>
    <xdr:sp macro="" textlink="">
      <xdr:nvSpPr>
        <xdr:cNvPr id="1407" name="Shape 7">
          <a:extLst>
            <a:ext uri="{FF2B5EF4-FFF2-40B4-BE49-F238E27FC236}">
              <a16:creationId xmlns:a16="http://schemas.microsoft.com/office/drawing/2014/main" id="{00000000-0008-0000-0100-00006101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504825"/>
    <xdr:sp macro="" textlink="">
      <xdr:nvSpPr>
        <xdr:cNvPr id="1408" name="Shape 7">
          <a:extLst>
            <a:ext uri="{FF2B5EF4-FFF2-40B4-BE49-F238E27FC236}">
              <a16:creationId xmlns:a16="http://schemas.microsoft.com/office/drawing/2014/main" id="{00000000-0008-0000-0100-00006201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504825"/>
    <xdr:sp macro="" textlink="">
      <xdr:nvSpPr>
        <xdr:cNvPr id="1409" name="Shape 7">
          <a:extLst>
            <a:ext uri="{FF2B5EF4-FFF2-40B4-BE49-F238E27FC236}">
              <a16:creationId xmlns:a16="http://schemas.microsoft.com/office/drawing/2014/main" id="{00000000-0008-0000-0100-00006301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504825"/>
    <xdr:sp macro="" textlink="">
      <xdr:nvSpPr>
        <xdr:cNvPr id="1410" name="Shape 7">
          <a:extLst>
            <a:ext uri="{FF2B5EF4-FFF2-40B4-BE49-F238E27FC236}">
              <a16:creationId xmlns:a16="http://schemas.microsoft.com/office/drawing/2014/main" id="{00000000-0008-0000-0100-00006401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504825"/>
    <xdr:sp macro="" textlink="">
      <xdr:nvSpPr>
        <xdr:cNvPr id="1411" name="Shape 7">
          <a:extLst>
            <a:ext uri="{FF2B5EF4-FFF2-40B4-BE49-F238E27FC236}">
              <a16:creationId xmlns:a16="http://schemas.microsoft.com/office/drawing/2014/main" id="{00000000-0008-0000-0100-00006501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37</xdr:row>
      <xdr:rowOff>0</xdr:rowOff>
    </xdr:from>
    <xdr:ext cx="76200" cy="504825"/>
    <xdr:sp macro="" textlink="">
      <xdr:nvSpPr>
        <xdr:cNvPr id="1412" name="Shape 7">
          <a:extLst>
            <a:ext uri="{FF2B5EF4-FFF2-40B4-BE49-F238E27FC236}">
              <a16:creationId xmlns:a16="http://schemas.microsoft.com/office/drawing/2014/main" id="{00000000-0008-0000-0100-00006601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37</xdr:row>
      <xdr:rowOff>0</xdr:rowOff>
    </xdr:from>
    <xdr:ext cx="76200" cy="504825"/>
    <xdr:sp macro="" textlink="">
      <xdr:nvSpPr>
        <xdr:cNvPr id="1413" name="Shape 7">
          <a:extLst>
            <a:ext uri="{FF2B5EF4-FFF2-40B4-BE49-F238E27FC236}">
              <a16:creationId xmlns:a16="http://schemas.microsoft.com/office/drawing/2014/main" id="{00000000-0008-0000-0100-00006701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504825"/>
    <xdr:sp macro="" textlink="">
      <xdr:nvSpPr>
        <xdr:cNvPr id="1414" name="Shape 7">
          <a:extLst>
            <a:ext uri="{FF2B5EF4-FFF2-40B4-BE49-F238E27FC236}">
              <a16:creationId xmlns:a16="http://schemas.microsoft.com/office/drawing/2014/main" id="{00000000-0008-0000-0100-00006801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504825"/>
    <xdr:sp macro="" textlink="">
      <xdr:nvSpPr>
        <xdr:cNvPr id="1415" name="Shape 7">
          <a:extLst>
            <a:ext uri="{FF2B5EF4-FFF2-40B4-BE49-F238E27FC236}">
              <a16:creationId xmlns:a16="http://schemas.microsoft.com/office/drawing/2014/main" id="{00000000-0008-0000-0100-00006901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504825"/>
    <xdr:sp macro="" textlink="">
      <xdr:nvSpPr>
        <xdr:cNvPr id="1416" name="Shape 7">
          <a:extLst>
            <a:ext uri="{FF2B5EF4-FFF2-40B4-BE49-F238E27FC236}">
              <a16:creationId xmlns:a16="http://schemas.microsoft.com/office/drawing/2014/main" id="{00000000-0008-0000-0100-00006A01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504825"/>
    <xdr:sp macro="" textlink="">
      <xdr:nvSpPr>
        <xdr:cNvPr id="1417" name="Shape 7">
          <a:extLst>
            <a:ext uri="{FF2B5EF4-FFF2-40B4-BE49-F238E27FC236}">
              <a16:creationId xmlns:a16="http://schemas.microsoft.com/office/drawing/2014/main" id="{00000000-0008-0000-0100-00006B01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37</xdr:row>
      <xdr:rowOff>0</xdr:rowOff>
    </xdr:from>
    <xdr:ext cx="76200" cy="504825"/>
    <xdr:sp macro="" textlink="">
      <xdr:nvSpPr>
        <xdr:cNvPr id="1418" name="Shape 7">
          <a:extLst>
            <a:ext uri="{FF2B5EF4-FFF2-40B4-BE49-F238E27FC236}">
              <a16:creationId xmlns:a16="http://schemas.microsoft.com/office/drawing/2014/main" id="{00000000-0008-0000-0100-00006C01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37</xdr:row>
      <xdr:rowOff>0</xdr:rowOff>
    </xdr:from>
    <xdr:ext cx="76200" cy="504825"/>
    <xdr:sp macro="" textlink="">
      <xdr:nvSpPr>
        <xdr:cNvPr id="1419" name="Shape 7">
          <a:extLst>
            <a:ext uri="{FF2B5EF4-FFF2-40B4-BE49-F238E27FC236}">
              <a16:creationId xmlns:a16="http://schemas.microsoft.com/office/drawing/2014/main" id="{00000000-0008-0000-0100-00006D01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504825"/>
    <xdr:sp macro="" textlink="">
      <xdr:nvSpPr>
        <xdr:cNvPr id="1420" name="Shape 7">
          <a:extLst>
            <a:ext uri="{FF2B5EF4-FFF2-40B4-BE49-F238E27FC236}">
              <a16:creationId xmlns:a16="http://schemas.microsoft.com/office/drawing/2014/main" id="{00000000-0008-0000-0100-00006E01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504825"/>
    <xdr:sp macro="" textlink="">
      <xdr:nvSpPr>
        <xdr:cNvPr id="1421" name="Shape 7">
          <a:extLst>
            <a:ext uri="{FF2B5EF4-FFF2-40B4-BE49-F238E27FC236}">
              <a16:creationId xmlns:a16="http://schemas.microsoft.com/office/drawing/2014/main" id="{00000000-0008-0000-0100-00006F01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504825"/>
    <xdr:sp macro="" textlink="">
      <xdr:nvSpPr>
        <xdr:cNvPr id="1422" name="Shape 7">
          <a:extLst>
            <a:ext uri="{FF2B5EF4-FFF2-40B4-BE49-F238E27FC236}">
              <a16:creationId xmlns:a16="http://schemas.microsoft.com/office/drawing/2014/main" id="{00000000-0008-0000-0100-00007001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504825"/>
    <xdr:sp macro="" textlink="">
      <xdr:nvSpPr>
        <xdr:cNvPr id="1423" name="Shape 7">
          <a:extLst>
            <a:ext uri="{FF2B5EF4-FFF2-40B4-BE49-F238E27FC236}">
              <a16:creationId xmlns:a16="http://schemas.microsoft.com/office/drawing/2014/main" id="{00000000-0008-0000-0100-00007101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37</xdr:row>
      <xdr:rowOff>0</xdr:rowOff>
    </xdr:from>
    <xdr:ext cx="76200" cy="504825"/>
    <xdr:sp macro="" textlink="">
      <xdr:nvSpPr>
        <xdr:cNvPr id="1424" name="Shape 7">
          <a:extLst>
            <a:ext uri="{FF2B5EF4-FFF2-40B4-BE49-F238E27FC236}">
              <a16:creationId xmlns:a16="http://schemas.microsoft.com/office/drawing/2014/main" id="{00000000-0008-0000-0100-00007201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37</xdr:row>
      <xdr:rowOff>0</xdr:rowOff>
    </xdr:from>
    <xdr:ext cx="76200" cy="504825"/>
    <xdr:sp macro="" textlink="">
      <xdr:nvSpPr>
        <xdr:cNvPr id="1425" name="Shape 7">
          <a:extLst>
            <a:ext uri="{FF2B5EF4-FFF2-40B4-BE49-F238E27FC236}">
              <a16:creationId xmlns:a16="http://schemas.microsoft.com/office/drawing/2014/main" id="{00000000-0008-0000-0100-00007301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504825"/>
    <xdr:sp macro="" textlink="">
      <xdr:nvSpPr>
        <xdr:cNvPr id="1426" name="Shape 7">
          <a:extLst>
            <a:ext uri="{FF2B5EF4-FFF2-40B4-BE49-F238E27FC236}">
              <a16:creationId xmlns:a16="http://schemas.microsoft.com/office/drawing/2014/main" id="{00000000-0008-0000-0100-00007401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504825"/>
    <xdr:sp macro="" textlink="">
      <xdr:nvSpPr>
        <xdr:cNvPr id="1427" name="Shape 7">
          <a:extLst>
            <a:ext uri="{FF2B5EF4-FFF2-40B4-BE49-F238E27FC236}">
              <a16:creationId xmlns:a16="http://schemas.microsoft.com/office/drawing/2014/main" id="{00000000-0008-0000-0100-00007501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504825"/>
    <xdr:sp macro="" textlink="">
      <xdr:nvSpPr>
        <xdr:cNvPr id="1428" name="Shape 7">
          <a:extLst>
            <a:ext uri="{FF2B5EF4-FFF2-40B4-BE49-F238E27FC236}">
              <a16:creationId xmlns:a16="http://schemas.microsoft.com/office/drawing/2014/main" id="{00000000-0008-0000-0100-00007601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504825"/>
    <xdr:sp macro="" textlink="">
      <xdr:nvSpPr>
        <xdr:cNvPr id="1429" name="Shape 7">
          <a:extLst>
            <a:ext uri="{FF2B5EF4-FFF2-40B4-BE49-F238E27FC236}">
              <a16:creationId xmlns:a16="http://schemas.microsoft.com/office/drawing/2014/main" id="{00000000-0008-0000-0100-00007701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37</xdr:row>
      <xdr:rowOff>0</xdr:rowOff>
    </xdr:from>
    <xdr:ext cx="76200" cy="504825"/>
    <xdr:sp macro="" textlink="">
      <xdr:nvSpPr>
        <xdr:cNvPr id="1430" name="Shape 7">
          <a:extLst>
            <a:ext uri="{FF2B5EF4-FFF2-40B4-BE49-F238E27FC236}">
              <a16:creationId xmlns:a16="http://schemas.microsoft.com/office/drawing/2014/main" id="{00000000-0008-0000-0100-00007801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37</xdr:row>
      <xdr:rowOff>0</xdr:rowOff>
    </xdr:from>
    <xdr:ext cx="76200" cy="504825"/>
    <xdr:sp macro="" textlink="">
      <xdr:nvSpPr>
        <xdr:cNvPr id="1431" name="Shape 7">
          <a:extLst>
            <a:ext uri="{FF2B5EF4-FFF2-40B4-BE49-F238E27FC236}">
              <a16:creationId xmlns:a16="http://schemas.microsoft.com/office/drawing/2014/main" id="{00000000-0008-0000-0100-00007901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504825"/>
    <xdr:sp macro="" textlink="">
      <xdr:nvSpPr>
        <xdr:cNvPr id="1432" name="Shape 7">
          <a:extLst>
            <a:ext uri="{FF2B5EF4-FFF2-40B4-BE49-F238E27FC236}">
              <a16:creationId xmlns:a16="http://schemas.microsoft.com/office/drawing/2014/main" id="{00000000-0008-0000-0100-00007A01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504825"/>
    <xdr:sp macro="" textlink="">
      <xdr:nvSpPr>
        <xdr:cNvPr id="1433" name="Shape 7">
          <a:extLst>
            <a:ext uri="{FF2B5EF4-FFF2-40B4-BE49-F238E27FC236}">
              <a16:creationId xmlns:a16="http://schemas.microsoft.com/office/drawing/2014/main" id="{00000000-0008-0000-0100-00007B01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504825"/>
    <xdr:sp macro="" textlink="">
      <xdr:nvSpPr>
        <xdr:cNvPr id="1434" name="Shape 7">
          <a:extLst>
            <a:ext uri="{FF2B5EF4-FFF2-40B4-BE49-F238E27FC236}">
              <a16:creationId xmlns:a16="http://schemas.microsoft.com/office/drawing/2014/main" id="{00000000-0008-0000-0100-00007C01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504825"/>
    <xdr:sp macro="" textlink="">
      <xdr:nvSpPr>
        <xdr:cNvPr id="1435" name="Shape 7">
          <a:extLst>
            <a:ext uri="{FF2B5EF4-FFF2-40B4-BE49-F238E27FC236}">
              <a16:creationId xmlns:a16="http://schemas.microsoft.com/office/drawing/2014/main" id="{00000000-0008-0000-0100-00007D01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37</xdr:row>
      <xdr:rowOff>0</xdr:rowOff>
    </xdr:from>
    <xdr:ext cx="76200" cy="504825"/>
    <xdr:sp macro="" textlink="">
      <xdr:nvSpPr>
        <xdr:cNvPr id="1436" name="Shape 7">
          <a:extLst>
            <a:ext uri="{FF2B5EF4-FFF2-40B4-BE49-F238E27FC236}">
              <a16:creationId xmlns:a16="http://schemas.microsoft.com/office/drawing/2014/main" id="{00000000-0008-0000-0100-00007E01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37</xdr:row>
      <xdr:rowOff>0</xdr:rowOff>
    </xdr:from>
    <xdr:ext cx="76200" cy="504825"/>
    <xdr:sp macro="" textlink="">
      <xdr:nvSpPr>
        <xdr:cNvPr id="1437" name="Shape 7">
          <a:extLst>
            <a:ext uri="{FF2B5EF4-FFF2-40B4-BE49-F238E27FC236}">
              <a16:creationId xmlns:a16="http://schemas.microsoft.com/office/drawing/2014/main" id="{00000000-0008-0000-0100-00007F01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1438" name="Shape 8">
          <a:extLst>
            <a:ext uri="{FF2B5EF4-FFF2-40B4-BE49-F238E27FC236}">
              <a16:creationId xmlns:a16="http://schemas.microsoft.com/office/drawing/2014/main" id="{00000000-0008-0000-0100-00008001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1439" name="Shape 8">
          <a:extLst>
            <a:ext uri="{FF2B5EF4-FFF2-40B4-BE49-F238E27FC236}">
              <a16:creationId xmlns:a16="http://schemas.microsoft.com/office/drawing/2014/main" id="{00000000-0008-0000-0100-00008101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1440" name="Shape 8">
          <a:extLst>
            <a:ext uri="{FF2B5EF4-FFF2-40B4-BE49-F238E27FC236}">
              <a16:creationId xmlns:a16="http://schemas.microsoft.com/office/drawing/2014/main" id="{00000000-0008-0000-0100-00008201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1441" name="Shape 8">
          <a:extLst>
            <a:ext uri="{FF2B5EF4-FFF2-40B4-BE49-F238E27FC236}">
              <a16:creationId xmlns:a16="http://schemas.microsoft.com/office/drawing/2014/main" id="{00000000-0008-0000-0100-00008301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37</xdr:row>
      <xdr:rowOff>0</xdr:rowOff>
    </xdr:from>
    <xdr:ext cx="76200" cy="333375"/>
    <xdr:sp macro="" textlink="">
      <xdr:nvSpPr>
        <xdr:cNvPr id="1442" name="Shape 8">
          <a:extLst>
            <a:ext uri="{FF2B5EF4-FFF2-40B4-BE49-F238E27FC236}">
              <a16:creationId xmlns:a16="http://schemas.microsoft.com/office/drawing/2014/main" id="{00000000-0008-0000-0100-00008401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37</xdr:row>
      <xdr:rowOff>0</xdr:rowOff>
    </xdr:from>
    <xdr:ext cx="76200" cy="333375"/>
    <xdr:sp macro="" textlink="">
      <xdr:nvSpPr>
        <xdr:cNvPr id="1443" name="Shape 8">
          <a:extLst>
            <a:ext uri="{FF2B5EF4-FFF2-40B4-BE49-F238E27FC236}">
              <a16:creationId xmlns:a16="http://schemas.microsoft.com/office/drawing/2014/main" id="{00000000-0008-0000-0100-00008501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1444" name="Shape 8">
          <a:extLst>
            <a:ext uri="{FF2B5EF4-FFF2-40B4-BE49-F238E27FC236}">
              <a16:creationId xmlns:a16="http://schemas.microsoft.com/office/drawing/2014/main" id="{00000000-0008-0000-0100-00008601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1445" name="Shape 8">
          <a:extLst>
            <a:ext uri="{FF2B5EF4-FFF2-40B4-BE49-F238E27FC236}">
              <a16:creationId xmlns:a16="http://schemas.microsoft.com/office/drawing/2014/main" id="{00000000-0008-0000-0100-00008701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1446" name="Shape 8">
          <a:extLst>
            <a:ext uri="{FF2B5EF4-FFF2-40B4-BE49-F238E27FC236}">
              <a16:creationId xmlns:a16="http://schemas.microsoft.com/office/drawing/2014/main" id="{00000000-0008-0000-0100-00008801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1447" name="Shape 8">
          <a:extLst>
            <a:ext uri="{FF2B5EF4-FFF2-40B4-BE49-F238E27FC236}">
              <a16:creationId xmlns:a16="http://schemas.microsoft.com/office/drawing/2014/main" id="{00000000-0008-0000-0100-00008901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37</xdr:row>
      <xdr:rowOff>0</xdr:rowOff>
    </xdr:from>
    <xdr:ext cx="76200" cy="333375"/>
    <xdr:sp macro="" textlink="">
      <xdr:nvSpPr>
        <xdr:cNvPr id="1448" name="Shape 8">
          <a:extLst>
            <a:ext uri="{FF2B5EF4-FFF2-40B4-BE49-F238E27FC236}">
              <a16:creationId xmlns:a16="http://schemas.microsoft.com/office/drawing/2014/main" id="{00000000-0008-0000-0100-00008A01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37</xdr:row>
      <xdr:rowOff>0</xdr:rowOff>
    </xdr:from>
    <xdr:ext cx="76200" cy="333375"/>
    <xdr:sp macro="" textlink="">
      <xdr:nvSpPr>
        <xdr:cNvPr id="1449" name="Shape 8">
          <a:extLst>
            <a:ext uri="{FF2B5EF4-FFF2-40B4-BE49-F238E27FC236}">
              <a16:creationId xmlns:a16="http://schemas.microsoft.com/office/drawing/2014/main" id="{00000000-0008-0000-0100-00008B01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1450" name="Shape 8">
          <a:extLst>
            <a:ext uri="{FF2B5EF4-FFF2-40B4-BE49-F238E27FC236}">
              <a16:creationId xmlns:a16="http://schemas.microsoft.com/office/drawing/2014/main" id="{00000000-0008-0000-0100-00008C01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1451" name="Shape 8">
          <a:extLst>
            <a:ext uri="{FF2B5EF4-FFF2-40B4-BE49-F238E27FC236}">
              <a16:creationId xmlns:a16="http://schemas.microsoft.com/office/drawing/2014/main" id="{00000000-0008-0000-0100-00008D01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1452" name="Shape 8">
          <a:extLst>
            <a:ext uri="{FF2B5EF4-FFF2-40B4-BE49-F238E27FC236}">
              <a16:creationId xmlns:a16="http://schemas.microsoft.com/office/drawing/2014/main" id="{00000000-0008-0000-0100-00008E01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1453" name="Shape 8">
          <a:extLst>
            <a:ext uri="{FF2B5EF4-FFF2-40B4-BE49-F238E27FC236}">
              <a16:creationId xmlns:a16="http://schemas.microsoft.com/office/drawing/2014/main" id="{00000000-0008-0000-0100-00008F01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37</xdr:row>
      <xdr:rowOff>0</xdr:rowOff>
    </xdr:from>
    <xdr:ext cx="76200" cy="333375"/>
    <xdr:sp macro="" textlink="">
      <xdr:nvSpPr>
        <xdr:cNvPr id="1454" name="Shape 8">
          <a:extLst>
            <a:ext uri="{FF2B5EF4-FFF2-40B4-BE49-F238E27FC236}">
              <a16:creationId xmlns:a16="http://schemas.microsoft.com/office/drawing/2014/main" id="{00000000-0008-0000-0100-00009001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37</xdr:row>
      <xdr:rowOff>0</xdr:rowOff>
    </xdr:from>
    <xdr:ext cx="76200" cy="333375"/>
    <xdr:sp macro="" textlink="">
      <xdr:nvSpPr>
        <xdr:cNvPr id="1455" name="Shape 8">
          <a:extLst>
            <a:ext uri="{FF2B5EF4-FFF2-40B4-BE49-F238E27FC236}">
              <a16:creationId xmlns:a16="http://schemas.microsoft.com/office/drawing/2014/main" id="{00000000-0008-0000-0100-00009101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1456" name="Shape 8">
          <a:extLst>
            <a:ext uri="{FF2B5EF4-FFF2-40B4-BE49-F238E27FC236}">
              <a16:creationId xmlns:a16="http://schemas.microsoft.com/office/drawing/2014/main" id="{00000000-0008-0000-0100-00009201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1457" name="Shape 8">
          <a:extLst>
            <a:ext uri="{FF2B5EF4-FFF2-40B4-BE49-F238E27FC236}">
              <a16:creationId xmlns:a16="http://schemas.microsoft.com/office/drawing/2014/main" id="{00000000-0008-0000-0100-00009301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1458" name="Shape 8">
          <a:extLst>
            <a:ext uri="{FF2B5EF4-FFF2-40B4-BE49-F238E27FC236}">
              <a16:creationId xmlns:a16="http://schemas.microsoft.com/office/drawing/2014/main" id="{00000000-0008-0000-0100-00009401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1459" name="Shape 8">
          <a:extLst>
            <a:ext uri="{FF2B5EF4-FFF2-40B4-BE49-F238E27FC236}">
              <a16:creationId xmlns:a16="http://schemas.microsoft.com/office/drawing/2014/main" id="{00000000-0008-0000-0100-00009501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37</xdr:row>
      <xdr:rowOff>0</xdr:rowOff>
    </xdr:from>
    <xdr:ext cx="76200" cy="333375"/>
    <xdr:sp macro="" textlink="">
      <xdr:nvSpPr>
        <xdr:cNvPr id="1460" name="Shape 8">
          <a:extLst>
            <a:ext uri="{FF2B5EF4-FFF2-40B4-BE49-F238E27FC236}">
              <a16:creationId xmlns:a16="http://schemas.microsoft.com/office/drawing/2014/main" id="{00000000-0008-0000-0100-00009601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37</xdr:row>
      <xdr:rowOff>0</xdr:rowOff>
    </xdr:from>
    <xdr:ext cx="76200" cy="333375"/>
    <xdr:sp macro="" textlink="">
      <xdr:nvSpPr>
        <xdr:cNvPr id="1461" name="Shape 8">
          <a:extLst>
            <a:ext uri="{FF2B5EF4-FFF2-40B4-BE49-F238E27FC236}">
              <a16:creationId xmlns:a16="http://schemas.microsoft.com/office/drawing/2014/main" id="{00000000-0008-0000-0100-00009701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504825"/>
    <xdr:sp macro="" textlink="">
      <xdr:nvSpPr>
        <xdr:cNvPr id="1462" name="Shape 7">
          <a:extLst>
            <a:ext uri="{FF2B5EF4-FFF2-40B4-BE49-F238E27FC236}">
              <a16:creationId xmlns:a16="http://schemas.microsoft.com/office/drawing/2014/main" id="{00000000-0008-0000-0100-00009801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504825"/>
    <xdr:sp macro="" textlink="">
      <xdr:nvSpPr>
        <xdr:cNvPr id="1463" name="Shape 7">
          <a:extLst>
            <a:ext uri="{FF2B5EF4-FFF2-40B4-BE49-F238E27FC236}">
              <a16:creationId xmlns:a16="http://schemas.microsoft.com/office/drawing/2014/main" id="{00000000-0008-0000-0100-00009901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504825"/>
    <xdr:sp macro="" textlink="">
      <xdr:nvSpPr>
        <xdr:cNvPr id="1464" name="Shape 7">
          <a:extLst>
            <a:ext uri="{FF2B5EF4-FFF2-40B4-BE49-F238E27FC236}">
              <a16:creationId xmlns:a16="http://schemas.microsoft.com/office/drawing/2014/main" id="{00000000-0008-0000-0100-00009A01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504825"/>
    <xdr:sp macro="" textlink="">
      <xdr:nvSpPr>
        <xdr:cNvPr id="1465" name="Shape 7">
          <a:extLst>
            <a:ext uri="{FF2B5EF4-FFF2-40B4-BE49-F238E27FC236}">
              <a16:creationId xmlns:a16="http://schemas.microsoft.com/office/drawing/2014/main" id="{00000000-0008-0000-0100-00009B01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37</xdr:row>
      <xdr:rowOff>0</xdr:rowOff>
    </xdr:from>
    <xdr:ext cx="76200" cy="504825"/>
    <xdr:sp macro="" textlink="">
      <xdr:nvSpPr>
        <xdr:cNvPr id="1466" name="Shape 7">
          <a:extLst>
            <a:ext uri="{FF2B5EF4-FFF2-40B4-BE49-F238E27FC236}">
              <a16:creationId xmlns:a16="http://schemas.microsoft.com/office/drawing/2014/main" id="{00000000-0008-0000-0100-00009C01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37</xdr:row>
      <xdr:rowOff>0</xdr:rowOff>
    </xdr:from>
    <xdr:ext cx="76200" cy="504825"/>
    <xdr:sp macro="" textlink="">
      <xdr:nvSpPr>
        <xdr:cNvPr id="1467" name="Shape 7">
          <a:extLst>
            <a:ext uri="{FF2B5EF4-FFF2-40B4-BE49-F238E27FC236}">
              <a16:creationId xmlns:a16="http://schemas.microsoft.com/office/drawing/2014/main" id="{00000000-0008-0000-0100-00009D01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504825"/>
    <xdr:sp macro="" textlink="">
      <xdr:nvSpPr>
        <xdr:cNvPr id="1468" name="Shape 7">
          <a:extLst>
            <a:ext uri="{FF2B5EF4-FFF2-40B4-BE49-F238E27FC236}">
              <a16:creationId xmlns:a16="http://schemas.microsoft.com/office/drawing/2014/main" id="{00000000-0008-0000-0100-00009E01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504825"/>
    <xdr:sp macro="" textlink="">
      <xdr:nvSpPr>
        <xdr:cNvPr id="1469" name="Shape 7">
          <a:extLst>
            <a:ext uri="{FF2B5EF4-FFF2-40B4-BE49-F238E27FC236}">
              <a16:creationId xmlns:a16="http://schemas.microsoft.com/office/drawing/2014/main" id="{00000000-0008-0000-0100-00009F01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504825"/>
    <xdr:sp macro="" textlink="">
      <xdr:nvSpPr>
        <xdr:cNvPr id="1470" name="Shape 7">
          <a:extLst>
            <a:ext uri="{FF2B5EF4-FFF2-40B4-BE49-F238E27FC236}">
              <a16:creationId xmlns:a16="http://schemas.microsoft.com/office/drawing/2014/main" id="{00000000-0008-0000-0100-0000A001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504825"/>
    <xdr:sp macro="" textlink="">
      <xdr:nvSpPr>
        <xdr:cNvPr id="1471" name="Shape 7">
          <a:extLst>
            <a:ext uri="{FF2B5EF4-FFF2-40B4-BE49-F238E27FC236}">
              <a16:creationId xmlns:a16="http://schemas.microsoft.com/office/drawing/2014/main" id="{00000000-0008-0000-0100-0000A101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37</xdr:row>
      <xdr:rowOff>0</xdr:rowOff>
    </xdr:from>
    <xdr:ext cx="76200" cy="504825"/>
    <xdr:sp macro="" textlink="">
      <xdr:nvSpPr>
        <xdr:cNvPr id="1472" name="Shape 7">
          <a:extLst>
            <a:ext uri="{FF2B5EF4-FFF2-40B4-BE49-F238E27FC236}">
              <a16:creationId xmlns:a16="http://schemas.microsoft.com/office/drawing/2014/main" id="{00000000-0008-0000-0100-0000A201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37</xdr:row>
      <xdr:rowOff>0</xdr:rowOff>
    </xdr:from>
    <xdr:ext cx="76200" cy="504825"/>
    <xdr:sp macro="" textlink="">
      <xdr:nvSpPr>
        <xdr:cNvPr id="1473" name="Shape 7">
          <a:extLst>
            <a:ext uri="{FF2B5EF4-FFF2-40B4-BE49-F238E27FC236}">
              <a16:creationId xmlns:a16="http://schemas.microsoft.com/office/drawing/2014/main" id="{00000000-0008-0000-0100-0000A301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504825"/>
    <xdr:sp macro="" textlink="">
      <xdr:nvSpPr>
        <xdr:cNvPr id="1474" name="Shape 7">
          <a:extLst>
            <a:ext uri="{FF2B5EF4-FFF2-40B4-BE49-F238E27FC236}">
              <a16:creationId xmlns:a16="http://schemas.microsoft.com/office/drawing/2014/main" id="{00000000-0008-0000-0100-0000A401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504825"/>
    <xdr:sp macro="" textlink="">
      <xdr:nvSpPr>
        <xdr:cNvPr id="1475" name="Shape 7">
          <a:extLst>
            <a:ext uri="{FF2B5EF4-FFF2-40B4-BE49-F238E27FC236}">
              <a16:creationId xmlns:a16="http://schemas.microsoft.com/office/drawing/2014/main" id="{00000000-0008-0000-0100-0000A501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504825"/>
    <xdr:sp macro="" textlink="">
      <xdr:nvSpPr>
        <xdr:cNvPr id="1476" name="Shape 7">
          <a:extLst>
            <a:ext uri="{FF2B5EF4-FFF2-40B4-BE49-F238E27FC236}">
              <a16:creationId xmlns:a16="http://schemas.microsoft.com/office/drawing/2014/main" id="{00000000-0008-0000-0100-0000A601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504825"/>
    <xdr:sp macro="" textlink="">
      <xdr:nvSpPr>
        <xdr:cNvPr id="1477" name="Shape 7">
          <a:extLst>
            <a:ext uri="{FF2B5EF4-FFF2-40B4-BE49-F238E27FC236}">
              <a16:creationId xmlns:a16="http://schemas.microsoft.com/office/drawing/2014/main" id="{00000000-0008-0000-0100-0000A701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37</xdr:row>
      <xdr:rowOff>0</xdr:rowOff>
    </xdr:from>
    <xdr:ext cx="76200" cy="504825"/>
    <xdr:sp macro="" textlink="">
      <xdr:nvSpPr>
        <xdr:cNvPr id="1478" name="Shape 7">
          <a:extLst>
            <a:ext uri="{FF2B5EF4-FFF2-40B4-BE49-F238E27FC236}">
              <a16:creationId xmlns:a16="http://schemas.microsoft.com/office/drawing/2014/main" id="{00000000-0008-0000-0100-0000A801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37</xdr:row>
      <xdr:rowOff>0</xdr:rowOff>
    </xdr:from>
    <xdr:ext cx="76200" cy="504825"/>
    <xdr:sp macro="" textlink="">
      <xdr:nvSpPr>
        <xdr:cNvPr id="1479" name="Shape 7">
          <a:extLst>
            <a:ext uri="{FF2B5EF4-FFF2-40B4-BE49-F238E27FC236}">
              <a16:creationId xmlns:a16="http://schemas.microsoft.com/office/drawing/2014/main" id="{00000000-0008-0000-0100-0000A901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504825"/>
    <xdr:sp macro="" textlink="">
      <xdr:nvSpPr>
        <xdr:cNvPr id="1480" name="Shape 7">
          <a:extLst>
            <a:ext uri="{FF2B5EF4-FFF2-40B4-BE49-F238E27FC236}">
              <a16:creationId xmlns:a16="http://schemas.microsoft.com/office/drawing/2014/main" id="{00000000-0008-0000-0100-0000AA01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504825"/>
    <xdr:sp macro="" textlink="">
      <xdr:nvSpPr>
        <xdr:cNvPr id="1481" name="Shape 7">
          <a:extLst>
            <a:ext uri="{FF2B5EF4-FFF2-40B4-BE49-F238E27FC236}">
              <a16:creationId xmlns:a16="http://schemas.microsoft.com/office/drawing/2014/main" id="{00000000-0008-0000-0100-0000AB01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504825"/>
    <xdr:sp macro="" textlink="">
      <xdr:nvSpPr>
        <xdr:cNvPr id="1482" name="Shape 7">
          <a:extLst>
            <a:ext uri="{FF2B5EF4-FFF2-40B4-BE49-F238E27FC236}">
              <a16:creationId xmlns:a16="http://schemas.microsoft.com/office/drawing/2014/main" id="{00000000-0008-0000-0100-0000AC01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504825"/>
    <xdr:sp macro="" textlink="">
      <xdr:nvSpPr>
        <xdr:cNvPr id="1483" name="Shape 7">
          <a:extLst>
            <a:ext uri="{FF2B5EF4-FFF2-40B4-BE49-F238E27FC236}">
              <a16:creationId xmlns:a16="http://schemas.microsoft.com/office/drawing/2014/main" id="{00000000-0008-0000-0100-0000AD01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37</xdr:row>
      <xdr:rowOff>0</xdr:rowOff>
    </xdr:from>
    <xdr:ext cx="76200" cy="504825"/>
    <xdr:sp macro="" textlink="">
      <xdr:nvSpPr>
        <xdr:cNvPr id="1484" name="Shape 7">
          <a:extLst>
            <a:ext uri="{FF2B5EF4-FFF2-40B4-BE49-F238E27FC236}">
              <a16:creationId xmlns:a16="http://schemas.microsoft.com/office/drawing/2014/main" id="{00000000-0008-0000-0100-0000AE01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37</xdr:row>
      <xdr:rowOff>0</xdr:rowOff>
    </xdr:from>
    <xdr:ext cx="76200" cy="504825"/>
    <xdr:sp macro="" textlink="">
      <xdr:nvSpPr>
        <xdr:cNvPr id="1485" name="Shape 7">
          <a:extLst>
            <a:ext uri="{FF2B5EF4-FFF2-40B4-BE49-F238E27FC236}">
              <a16:creationId xmlns:a16="http://schemas.microsoft.com/office/drawing/2014/main" id="{00000000-0008-0000-0100-0000AF01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1486" name="Shape 8">
          <a:extLst>
            <a:ext uri="{FF2B5EF4-FFF2-40B4-BE49-F238E27FC236}">
              <a16:creationId xmlns:a16="http://schemas.microsoft.com/office/drawing/2014/main" id="{00000000-0008-0000-0100-0000B001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1487" name="Shape 8">
          <a:extLst>
            <a:ext uri="{FF2B5EF4-FFF2-40B4-BE49-F238E27FC236}">
              <a16:creationId xmlns:a16="http://schemas.microsoft.com/office/drawing/2014/main" id="{00000000-0008-0000-0100-0000B101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1488" name="Shape 8">
          <a:extLst>
            <a:ext uri="{FF2B5EF4-FFF2-40B4-BE49-F238E27FC236}">
              <a16:creationId xmlns:a16="http://schemas.microsoft.com/office/drawing/2014/main" id="{00000000-0008-0000-0100-0000B201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1489" name="Shape 8">
          <a:extLst>
            <a:ext uri="{FF2B5EF4-FFF2-40B4-BE49-F238E27FC236}">
              <a16:creationId xmlns:a16="http://schemas.microsoft.com/office/drawing/2014/main" id="{00000000-0008-0000-0100-0000B301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37</xdr:row>
      <xdr:rowOff>0</xdr:rowOff>
    </xdr:from>
    <xdr:ext cx="76200" cy="333375"/>
    <xdr:sp macro="" textlink="">
      <xdr:nvSpPr>
        <xdr:cNvPr id="1490" name="Shape 8">
          <a:extLst>
            <a:ext uri="{FF2B5EF4-FFF2-40B4-BE49-F238E27FC236}">
              <a16:creationId xmlns:a16="http://schemas.microsoft.com/office/drawing/2014/main" id="{00000000-0008-0000-0100-0000B401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37</xdr:row>
      <xdr:rowOff>0</xdr:rowOff>
    </xdr:from>
    <xdr:ext cx="76200" cy="333375"/>
    <xdr:sp macro="" textlink="">
      <xdr:nvSpPr>
        <xdr:cNvPr id="1491" name="Shape 8">
          <a:extLst>
            <a:ext uri="{FF2B5EF4-FFF2-40B4-BE49-F238E27FC236}">
              <a16:creationId xmlns:a16="http://schemas.microsoft.com/office/drawing/2014/main" id="{00000000-0008-0000-0100-0000B501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1492" name="Shape 8">
          <a:extLst>
            <a:ext uri="{FF2B5EF4-FFF2-40B4-BE49-F238E27FC236}">
              <a16:creationId xmlns:a16="http://schemas.microsoft.com/office/drawing/2014/main" id="{00000000-0008-0000-0100-0000B601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1493" name="Shape 8">
          <a:extLst>
            <a:ext uri="{FF2B5EF4-FFF2-40B4-BE49-F238E27FC236}">
              <a16:creationId xmlns:a16="http://schemas.microsoft.com/office/drawing/2014/main" id="{00000000-0008-0000-0100-0000B701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1494" name="Shape 8">
          <a:extLst>
            <a:ext uri="{FF2B5EF4-FFF2-40B4-BE49-F238E27FC236}">
              <a16:creationId xmlns:a16="http://schemas.microsoft.com/office/drawing/2014/main" id="{00000000-0008-0000-0100-0000B801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1495" name="Shape 8">
          <a:extLst>
            <a:ext uri="{FF2B5EF4-FFF2-40B4-BE49-F238E27FC236}">
              <a16:creationId xmlns:a16="http://schemas.microsoft.com/office/drawing/2014/main" id="{00000000-0008-0000-0100-0000B901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37</xdr:row>
      <xdr:rowOff>0</xdr:rowOff>
    </xdr:from>
    <xdr:ext cx="76200" cy="333375"/>
    <xdr:sp macro="" textlink="">
      <xdr:nvSpPr>
        <xdr:cNvPr id="1496" name="Shape 8">
          <a:extLst>
            <a:ext uri="{FF2B5EF4-FFF2-40B4-BE49-F238E27FC236}">
              <a16:creationId xmlns:a16="http://schemas.microsoft.com/office/drawing/2014/main" id="{00000000-0008-0000-0100-0000BA01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37</xdr:row>
      <xdr:rowOff>0</xdr:rowOff>
    </xdr:from>
    <xdr:ext cx="76200" cy="333375"/>
    <xdr:sp macro="" textlink="">
      <xdr:nvSpPr>
        <xdr:cNvPr id="1497" name="Shape 8">
          <a:extLst>
            <a:ext uri="{FF2B5EF4-FFF2-40B4-BE49-F238E27FC236}">
              <a16:creationId xmlns:a16="http://schemas.microsoft.com/office/drawing/2014/main" id="{00000000-0008-0000-0100-0000BB01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1498" name="Shape 8">
          <a:extLst>
            <a:ext uri="{FF2B5EF4-FFF2-40B4-BE49-F238E27FC236}">
              <a16:creationId xmlns:a16="http://schemas.microsoft.com/office/drawing/2014/main" id="{00000000-0008-0000-0100-0000BC01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1499" name="Shape 8">
          <a:extLst>
            <a:ext uri="{FF2B5EF4-FFF2-40B4-BE49-F238E27FC236}">
              <a16:creationId xmlns:a16="http://schemas.microsoft.com/office/drawing/2014/main" id="{00000000-0008-0000-0100-0000BD01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1500" name="Shape 8">
          <a:extLst>
            <a:ext uri="{FF2B5EF4-FFF2-40B4-BE49-F238E27FC236}">
              <a16:creationId xmlns:a16="http://schemas.microsoft.com/office/drawing/2014/main" id="{00000000-0008-0000-0100-0000BE01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1501" name="Shape 8">
          <a:extLst>
            <a:ext uri="{FF2B5EF4-FFF2-40B4-BE49-F238E27FC236}">
              <a16:creationId xmlns:a16="http://schemas.microsoft.com/office/drawing/2014/main" id="{00000000-0008-0000-0100-0000BF01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37</xdr:row>
      <xdr:rowOff>0</xdr:rowOff>
    </xdr:from>
    <xdr:ext cx="76200" cy="333375"/>
    <xdr:sp macro="" textlink="">
      <xdr:nvSpPr>
        <xdr:cNvPr id="1502" name="Shape 8">
          <a:extLst>
            <a:ext uri="{FF2B5EF4-FFF2-40B4-BE49-F238E27FC236}">
              <a16:creationId xmlns:a16="http://schemas.microsoft.com/office/drawing/2014/main" id="{00000000-0008-0000-0100-0000C001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37</xdr:row>
      <xdr:rowOff>0</xdr:rowOff>
    </xdr:from>
    <xdr:ext cx="76200" cy="333375"/>
    <xdr:sp macro="" textlink="">
      <xdr:nvSpPr>
        <xdr:cNvPr id="1503" name="Shape 8">
          <a:extLst>
            <a:ext uri="{FF2B5EF4-FFF2-40B4-BE49-F238E27FC236}">
              <a16:creationId xmlns:a16="http://schemas.microsoft.com/office/drawing/2014/main" id="{00000000-0008-0000-0100-0000C101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1504" name="Shape 8">
          <a:extLst>
            <a:ext uri="{FF2B5EF4-FFF2-40B4-BE49-F238E27FC236}">
              <a16:creationId xmlns:a16="http://schemas.microsoft.com/office/drawing/2014/main" id="{00000000-0008-0000-0100-0000C201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1505" name="Shape 8">
          <a:extLst>
            <a:ext uri="{FF2B5EF4-FFF2-40B4-BE49-F238E27FC236}">
              <a16:creationId xmlns:a16="http://schemas.microsoft.com/office/drawing/2014/main" id="{00000000-0008-0000-0100-0000C301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1506" name="Shape 8">
          <a:extLst>
            <a:ext uri="{FF2B5EF4-FFF2-40B4-BE49-F238E27FC236}">
              <a16:creationId xmlns:a16="http://schemas.microsoft.com/office/drawing/2014/main" id="{00000000-0008-0000-0100-0000C401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1507" name="Shape 8">
          <a:extLst>
            <a:ext uri="{FF2B5EF4-FFF2-40B4-BE49-F238E27FC236}">
              <a16:creationId xmlns:a16="http://schemas.microsoft.com/office/drawing/2014/main" id="{00000000-0008-0000-0100-0000C501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37</xdr:row>
      <xdr:rowOff>0</xdr:rowOff>
    </xdr:from>
    <xdr:ext cx="76200" cy="333375"/>
    <xdr:sp macro="" textlink="">
      <xdr:nvSpPr>
        <xdr:cNvPr id="1508" name="Shape 8">
          <a:extLst>
            <a:ext uri="{FF2B5EF4-FFF2-40B4-BE49-F238E27FC236}">
              <a16:creationId xmlns:a16="http://schemas.microsoft.com/office/drawing/2014/main" id="{00000000-0008-0000-0100-0000C601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37</xdr:row>
      <xdr:rowOff>0</xdr:rowOff>
    </xdr:from>
    <xdr:ext cx="76200" cy="333375"/>
    <xdr:sp macro="" textlink="">
      <xdr:nvSpPr>
        <xdr:cNvPr id="1509" name="Shape 8">
          <a:extLst>
            <a:ext uri="{FF2B5EF4-FFF2-40B4-BE49-F238E27FC236}">
              <a16:creationId xmlns:a16="http://schemas.microsoft.com/office/drawing/2014/main" id="{00000000-0008-0000-0100-0000C701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1510" name="Shape 8">
          <a:extLst>
            <a:ext uri="{FF2B5EF4-FFF2-40B4-BE49-F238E27FC236}">
              <a16:creationId xmlns:a16="http://schemas.microsoft.com/office/drawing/2014/main" id="{00000000-0008-0000-0100-0000C801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1511" name="Shape 8">
          <a:extLst>
            <a:ext uri="{FF2B5EF4-FFF2-40B4-BE49-F238E27FC236}">
              <a16:creationId xmlns:a16="http://schemas.microsoft.com/office/drawing/2014/main" id="{00000000-0008-0000-0100-0000C901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1512" name="Shape 8">
          <a:extLst>
            <a:ext uri="{FF2B5EF4-FFF2-40B4-BE49-F238E27FC236}">
              <a16:creationId xmlns:a16="http://schemas.microsoft.com/office/drawing/2014/main" id="{00000000-0008-0000-0100-0000CA01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1513" name="Shape 8">
          <a:extLst>
            <a:ext uri="{FF2B5EF4-FFF2-40B4-BE49-F238E27FC236}">
              <a16:creationId xmlns:a16="http://schemas.microsoft.com/office/drawing/2014/main" id="{00000000-0008-0000-0100-0000CB01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37</xdr:row>
      <xdr:rowOff>0</xdr:rowOff>
    </xdr:from>
    <xdr:ext cx="76200" cy="333375"/>
    <xdr:sp macro="" textlink="">
      <xdr:nvSpPr>
        <xdr:cNvPr id="1514" name="Shape 8">
          <a:extLst>
            <a:ext uri="{FF2B5EF4-FFF2-40B4-BE49-F238E27FC236}">
              <a16:creationId xmlns:a16="http://schemas.microsoft.com/office/drawing/2014/main" id="{00000000-0008-0000-0100-0000CC01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37</xdr:row>
      <xdr:rowOff>0</xdr:rowOff>
    </xdr:from>
    <xdr:ext cx="76200" cy="333375"/>
    <xdr:sp macro="" textlink="">
      <xdr:nvSpPr>
        <xdr:cNvPr id="1515" name="Shape 8">
          <a:extLst>
            <a:ext uri="{FF2B5EF4-FFF2-40B4-BE49-F238E27FC236}">
              <a16:creationId xmlns:a16="http://schemas.microsoft.com/office/drawing/2014/main" id="{00000000-0008-0000-0100-0000CD01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1516" name="Shape 8">
          <a:extLst>
            <a:ext uri="{FF2B5EF4-FFF2-40B4-BE49-F238E27FC236}">
              <a16:creationId xmlns:a16="http://schemas.microsoft.com/office/drawing/2014/main" id="{00000000-0008-0000-0100-0000CE01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1517" name="Shape 8">
          <a:extLst>
            <a:ext uri="{FF2B5EF4-FFF2-40B4-BE49-F238E27FC236}">
              <a16:creationId xmlns:a16="http://schemas.microsoft.com/office/drawing/2014/main" id="{00000000-0008-0000-0100-0000CF01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1518" name="Shape 8">
          <a:extLst>
            <a:ext uri="{FF2B5EF4-FFF2-40B4-BE49-F238E27FC236}">
              <a16:creationId xmlns:a16="http://schemas.microsoft.com/office/drawing/2014/main" id="{00000000-0008-0000-0100-0000D001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1519" name="Shape 8">
          <a:extLst>
            <a:ext uri="{FF2B5EF4-FFF2-40B4-BE49-F238E27FC236}">
              <a16:creationId xmlns:a16="http://schemas.microsoft.com/office/drawing/2014/main" id="{00000000-0008-0000-0100-0000D101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37</xdr:row>
      <xdr:rowOff>0</xdr:rowOff>
    </xdr:from>
    <xdr:ext cx="76200" cy="333375"/>
    <xdr:sp macro="" textlink="">
      <xdr:nvSpPr>
        <xdr:cNvPr id="1520" name="Shape 8">
          <a:extLst>
            <a:ext uri="{FF2B5EF4-FFF2-40B4-BE49-F238E27FC236}">
              <a16:creationId xmlns:a16="http://schemas.microsoft.com/office/drawing/2014/main" id="{00000000-0008-0000-0100-0000D201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37</xdr:row>
      <xdr:rowOff>0</xdr:rowOff>
    </xdr:from>
    <xdr:ext cx="76200" cy="333375"/>
    <xdr:sp macro="" textlink="">
      <xdr:nvSpPr>
        <xdr:cNvPr id="1521" name="Shape 8">
          <a:extLst>
            <a:ext uri="{FF2B5EF4-FFF2-40B4-BE49-F238E27FC236}">
              <a16:creationId xmlns:a16="http://schemas.microsoft.com/office/drawing/2014/main" id="{00000000-0008-0000-0100-0000D301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1522" name="Shape 8">
          <a:extLst>
            <a:ext uri="{FF2B5EF4-FFF2-40B4-BE49-F238E27FC236}">
              <a16:creationId xmlns:a16="http://schemas.microsoft.com/office/drawing/2014/main" id="{00000000-0008-0000-0100-0000D401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1523" name="Shape 8">
          <a:extLst>
            <a:ext uri="{FF2B5EF4-FFF2-40B4-BE49-F238E27FC236}">
              <a16:creationId xmlns:a16="http://schemas.microsoft.com/office/drawing/2014/main" id="{00000000-0008-0000-0100-0000D501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1524" name="Shape 8">
          <a:extLst>
            <a:ext uri="{FF2B5EF4-FFF2-40B4-BE49-F238E27FC236}">
              <a16:creationId xmlns:a16="http://schemas.microsoft.com/office/drawing/2014/main" id="{00000000-0008-0000-0100-0000D601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1525" name="Shape 8">
          <a:extLst>
            <a:ext uri="{FF2B5EF4-FFF2-40B4-BE49-F238E27FC236}">
              <a16:creationId xmlns:a16="http://schemas.microsoft.com/office/drawing/2014/main" id="{00000000-0008-0000-0100-0000D701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37</xdr:row>
      <xdr:rowOff>0</xdr:rowOff>
    </xdr:from>
    <xdr:ext cx="76200" cy="333375"/>
    <xdr:sp macro="" textlink="">
      <xdr:nvSpPr>
        <xdr:cNvPr id="1526" name="Shape 8">
          <a:extLst>
            <a:ext uri="{FF2B5EF4-FFF2-40B4-BE49-F238E27FC236}">
              <a16:creationId xmlns:a16="http://schemas.microsoft.com/office/drawing/2014/main" id="{00000000-0008-0000-0100-0000D801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37</xdr:row>
      <xdr:rowOff>0</xdr:rowOff>
    </xdr:from>
    <xdr:ext cx="76200" cy="333375"/>
    <xdr:sp macro="" textlink="">
      <xdr:nvSpPr>
        <xdr:cNvPr id="1527" name="Shape 8">
          <a:extLst>
            <a:ext uri="{FF2B5EF4-FFF2-40B4-BE49-F238E27FC236}">
              <a16:creationId xmlns:a16="http://schemas.microsoft.com/office/drawing/2014/main" id="{00000000-0008-0000-0100-0000D901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1528" name="Shape 8">
          <a:extLst>
            <a:ext uri="{FF2B5EF4-FFF2-40B4-BE49-F238E27FC236}">
              <a16:creationId xmlns:a16="http://schemas.microsoft.com/office/drawing/2014/main" id="{00000000-0008-0000-0100-0000DA01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1529" name="Shape 8">
          <a:extLst>
            <a:ext uri="{FF2B5EF4-FFF2-40B4-BE49-F238E27FC236}">
              <a16:creationId xmlns:a16="http://schemas.microsoft.com/office/drawing/2014/main" id="{00000000-0008-0000-0100-0000DB01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1530" name="Shape 8">
          <a:extLst>
            <a:ext uri="{FF2B5EF4-FFF2-40B4-BE49-F238E27FC236}">
              <a16:creationId xmlns:a16="http://schemas.microsoft.com/office/drawing/2014/main" id="{00000000-0008-0000-0100-0000DC01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1531" name="Shape 8">
          <a:extLst>
            <a:ext uri="{FF2B5EF4-FFF2-40B4-BE49-F238E27FC236}">
              <a16:creationId xmlns:a16="http://schemas.microsoft.com/office/drawing/2014/main" id="{00000000-0008-0000-0100-0000DD01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37</xdr:row>
      <xdr:rowOff>0</xdr:rowOff>
    </xdr:from>
    <xdr:ext cx="76200" cy="333375"/>
    <xdr:sp macro="" textlink="">
      <xdr:nvSpPr>
        <xdr:cNvPr id="1532" name="Shape 8">
          <a:extLst>
            <a:ext uri="{FF2B5EF4-FFF2-40B4-BE49-F238E27FC236}">
              <a16:creationId xmlns:a16="http://schemas.microsoft.com/office/drawing/2014/main" id="{00000000-0008-0000-0100-0000DE01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37</xdr:row>
      <xdr:rowOff>0</xdr:rowOff>
    </xdr:from>
    <xdr:ext cx="76200" cy="333375"/>
    <xdr:sp macro="" textlink="">
      <xdr:nvSpPr>
        <xdr:cNvPr id="1533" name="Shape 8">
          <a:extLst>
            <a:ext uri="{FF2B5EF4-FFF2-40B4-BE49-F238E27FC236}">
              <a16:creationId xmlns:a16="http://schemas.microsoft.com/office/drawing/2014/main" id="{00000000-0008-0000-0100-0000DF01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1534" name="Shape 8">
          <a:extLst>
            <a:ext uri="{FF2B5EF4-FFF2-40B4-BE49-F238E27FC236}">
              <a16:creationId xmlns:a16="http://schemas.microsoft.com/office/drawing/2014/main" id="{00000000-0008-0000-0100-0000E001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1535" name="Shape 8">
          <a:extLst>
            <a:ext uri="{FF2B5EF4-FFF2-40B4-BE49-F238E27FC236}">
              <a16:creationId xmlns:a16="http://schemas.microsoft.com/office/drawing/2014/main" id="{00000000-0008-0000-0100-0000E101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1536" name="Shape 8">
          <a:extLst>
            <a:ext uri="{FF2B5EF4-FFF2-40B4-BE49-F238E27FC236}">
              <a16:creationId xmlns:a16="http://schemas.microsoft.com/office/drawing/2014/main" id="{00000000-0008-0000-0100-0000E201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1537" name="Shape 8">
          <a:extLst>
            <a:ext uri="{FF2B5EF4-FFF2-40B4-BE49-F238E27FC236}">
              <a16:creationId xmlns:a16="http://schemas.microsoft.com/office/drawing/2014/main" id="{00000000-0008-0000-0100-0000E301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37</xdr:row>
      <xdr:rowOff>0</xdr:rowOff>
    </xdr:from>
    <xdr:ext cx="76200" cy="333375"/>
    <xdr:sp macro="" textlink="">
      <xdr:nvSpPr>
        <xdr:cNvPr id="1538" name="Shape 8">
          <a:extLst>
            <a:ext uri="{FF2B5EF4-FFF2-40B4-BE49-F238E27FC236}">
              <a16:creationId xmlns:a16="http://schemas.microsoft.com/office/drawing/2014/main" id="{00000000-0008-0000-0100-0000E401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37</xdr:row>
      <xdr:rowOff>0</xdr:rowOff>
    </xdr:from>
    <xdr:ext cx="76200" cy="333375"/>
    <xdr:sp macro="" textlink="">
      <xdr:nvSpPr>
        <xdr:cNvPr id="1539" name="Shape 8">
          <a:extLst>
            <a:ext uri="{FF2B5EF4-FFF2-40B4-BE49-F238E27FC236}">
              <a16:creationId xmlns:a16="http://schemas.microsoft.com/office/drawing/2014/main" id="{00000000-0008-0000-0100-0000E501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1540" name="Shape 8">
          <a:extLst>
            <a:ext uri="{FF2B5EF4-FFF2-40B4-BE49-F238E27FC236}">
              <a16:creationId xmlns:a16="http://schemas.microsoft.com/office/drawing/2014/main" id="{00000000-0008-0000-0100-0000E601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1541" name="Shape 8">
          <a:extLst>
            <a:ext uri="{FF2B5EF4-FFF2-40B4-BE49-F238E27FC236}">
              <a16:creationId xmlns:a16="http://schemas.microsoft.com/office/drawing/2014/main" id="{00000000-0008-0000-0100-0000E701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1542" name="Shape 8">
          <a:extLst>
            <a:ext uri="{FF2B5EF4-FFF2-40B4-BE49-F238E27FC236}">
              <a16:creationId xmlns:a16="http://schemas.microsoft.com/office/drawing/2014/main" id="{00000000-0008-0000-0100-0000E801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1543" name="Shape 8">
          <a:extLst>
            <a:ext uri="{FF2B5EF4-FFF2-40B4-BE49-F238E27FC236}">
              <a16:creationId xmlns:a16="http://schemas.microsoft.com/office/drawing/2014/main" id="{00000000-0008-0000-0100-0000E901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37</xdr:row>
      <xdr:rowOff>0</xdr:rowOff>
    </xdr:from>
    <xdr:ext cx="76200" cy="333375"/>
    <xdr:sp macro="" textlink="">
      <xdr:nvSpPr>
        <xdr:cNvPr id="1544" name="Shape 8">
          <a:extLst>
            <a:ext uri="{FF2B5EF4-FFF2-40B4-BE49-F238E27FC236}">
              <a16:creationId xmlns:a16="http://schemas.microsoft.com/office/drawing/2014/main" id="{00000000-0008-0000-0100-0000EA01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37</xdr:row>
      <xdr:rowOff>0</xdr:rowOff>
    </xdr:from>
    <xdr:ext cx="76200" cy="333375"/>
    <xdr:sp macro="" textlink="">
      <xdr:nvSpPr>
        <xdr:cNvPr id="1545" name="Shape 8">
          <a:extLst>
            <a:ext uri="{FF2B5EF4-FFF2-40B4-BE49-F238E27FC236}">
              <a16:creationId xmlns:a16="http://schemas.microsoft.com/office/drawing/2014/main" id="{00000000-0008-0000-0100-0000EB01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1546" name="Shape 8">
          <a:extLst>
            <a:ext uri="{FF2B5EF4-FFF2-40B4-BE49-F238E27FC236}">
              <a16:creationId xmlns:a16="http://schemas.microsoft.com/office/drawing/2014/main" id="{00000000-0008-0000-0100-0000EC01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1547" name="Shape 8">
          <a:extLst>
            <a:ext uri="{FF2B5EF4-FFF2-40B4-BE49-F238E27FC236}">
              <a16:creationId xmlns:a16="http://schemas.microsoft.com/office/drawing/2014/main" id="{00000000-0008-0000-0100-0000ED01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1548" name="Shape 8">
          <a:extLst>
            <a:ext uri="{FF2B5EF4-FFF2-40B4-BE49-F238E27FC236}">
              <a16:creationId xmlns:a16="http://schemas.microsoft.com/office/drawing/2014/main" id="{00000000-0008-0000-0100-0000EE01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1549" name="Shape 8">
          <a:extLst>
            <a:ext uri="{FF2B5EF4-FFF2-40B4-BE49-F238E27FC236}">
              <a16:creationId xmlns:a16="http://schemas.microsoft.com/office/drawing/2014/main" id="{00000000-0008-0000-0100-0000EF01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37</xdr:row>
      <xdr:rowOff>0</xdr:rowOff>
    </xdr:from>
    <xdr:ext cx="76200" cy="333375"/>
    <xdr:sp macro="" textlink="">
      <xdr:nvSpPr>
        <xdr:cNvPr id="1550" name="Shape 8">
          <a:extLst>
            <a:ext uri="{FF2B5EF4-FFF2-40B4-BE49-F238E27FC236}">
              <a16:creationId xmlns:a16="http://schemas.microsoft.com/office/drawing/2014/main" id="{00000000-0008-0000-0100-0000F001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37</xdr:row>
      <xdr:rowOff>0</xdr:rowOff>
    </xdr:from>
    <xdr:ext cx="76200" cy="333375"/>
    <xdr:sp macro="" textlink="">
      <xdr:nvSpPr>
        <xdr:cNvPr id="1551" name="Shape 8">
          <a:extLst>
            <a:ext uri="{FF2B5EF4-FFF2-40B4-BE49-F238E27FC236}">
              <a16:creationId xmlns:a16="http://schemas.microsoft.com/office/drawing/2014/main" id="{00000000-0008-0000-0100-0000F101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1552" name="Shape 8">
          <a:extLst>
            <a:ext uri="{FF2B5EF4-FFF2-40B4-BE49-F238E27FC236}">
              <a16:creationId xmlns:a16="http://schemas.microsoft.com/office/drawing/2014/main" id="{00000000-0008-0000-0100-0000F201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1553" name="Shape 8">
          <a:extLst>
            <a:ext uri="{FF2B5EF4-FFF2-40B4-BE49-F238E27FC236}">
              <a16:creationId xmlns:a16="http://schemas.microsoft.com/office/drawing/2014/main" id="{00000000-0008-0000-0100-0000F301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1554" name="Shape 8">
          <a:extLst>
            <a:ext uri="{FF2B5EF4-FFF2-40B4-BE49-F238E27FC236}">
              <a16:creationId xmlns:a16="http://schemas.microsoft.com/office/drawing/2014/main" id="{00000000-0008-0000-0100-0000F401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1555" name="Shape 8">
          <a:extLst>
            <a:ext uri="{FF2B5EF4-FFF2-40B4-BE49-F238E27FC236}">
              <a16:creationId xmlns:a16="http://schemas.microsoft.com/office/drawing/2014/main" id="{00000000-0008-0000-0100-0000F501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37</xdr:row>
      <xdr:rowOff>0</xdr:rowOff>
    </xdr:from>
    <xdr:ext cx="76200" cy="333375"/>
    <xdr:sp macro="" textlink="">
      <xdr:nvSpPr>
        <xdr:cNvPr id="1556" name="Shape 8">
          <a:extLst>
            <a:ext uri="{FF2B5EF4-FFF2-40B4-BE49-F238E27FC236}">
              <a16:creationId xmlns:a16="http://schemas.microsoft.com/office/drawing/2014/main" id="{00000000-0008-0000-0100-0000F601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37</xdr:row>
      <xdr:rowOff>0</xdr:rowOff>
    </xdr:from>
    <xdr:ext cx="76200" cy="333375"/>
    <xdr:sp macro="" textlink="">
      <xdr:nvSpPr>
        <xdr:cNvPr id="1557" name="Shape 8">
          <a:extLst>
            <a:ext uri="{FF2B5EF4-FFF2-40B4-BE49-F238E27FC236}">
              <a16:creationId xmlns:a16="http://schemas.microsoft.com/office/drawing/2014/main" id="{00000000-0008-0000-0100-0000F701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1558" name="Shape 8">
          <a:extLst>
            <a:ext uri="{FF2B5EF4-FFF2-40B4-BE49-F238E27FC236}">
              <a16:creationId xmlns:a16="http://schemas.microsoft.com/office/drawing/2014/main" id="{00000000-0008-0000-0100-0000F801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1559" name="Shape 8">
          <a:extLst>
            <a:ext uri="{FF2B5EF4-FFF2-40B4-BE49-F238E27FC236}">
              <a16:creationId xmlns:a16="http://schemas.microsoft.com/office/drawing/2014/main" id="{00000000-0008-0000-0100-0000F901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1560" name="Shape 8">
          <a:extLst>
            <a:ext uri="{FF2B5EF4-FFF2-40B4-BE49-F238E27FC236}">
              <a16:creationId xmlns:a16="http://schemas.microsoft.com/office/drawing/2014/main" id="{00000000-0008-0000-0100-0000FA01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1561" name="Shape 8">
          <a:extLst>
            <a:ext uri="{FF2B5EF4-FFF2-40B4-BE49-F238E27FC236}">
              <a16:creationId xmlns:a16="http://schemas.microsoft.com/office/drawing/2014/main" id="{00000000-0008-0000-0100-0000FB01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37</xdr:row>
      <xdr:rowOff>0</xdr:rowOff>
    </xdr:from>
    <xdr:ext cx="76200" cy="333375"/>
    <xdr:sp macro="" textlink="">
      <xdr:nvSpPr>
        <xdr:cNvPr id="1562" name="Shape 8">
          <a:extLst>
            <a:ext uri="{FF2B5EF4-FFF2-40B4-BE49-F238E27FC236}">
              <a16:creationId xmlns:a16="http://schemas.microsoft.com/office/drawing/2014/main" id="{00000000-0008-0000-0100-0000FC01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37</xdr:row>
      <xdr:rowOff>0</xdr:rowOff>
    </xdr:from>
    <xdr:ext cx="76200" cy="333375"/>
    <xdr:sp macro="" textlink="">
      <xdr:nvSpPr>
        <xdr:cNvPr id="1563" name="Shape 8">
          <a:extLst>
            <a:ext uri="{FF2B5EF4-FFF2-40B4-BE49-F238E27FC236}">
              <a16:creationId xmlns:a16="http://schemas.microsoft.com/office/drawing/2014/main" id="{00000000-0008-0000-0100-0000FD01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1564" name="Shape 8">
          <a:extLst>
            <a:ext uri="{FF2B5EF4-FFF2-40B4-BE49-F238E27FC236}">
              <a16:creationId xmlns:a16="http://schemas.microsoft.com/office/drawing/2014/main" id="{00000000-0008-0000-0100-0000FE01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1565" name="Shape 8">
          <a:extLst>
            <a:ext uri="{FF2B5EF4-FFF2-40B4-BE49-F238E27FC236}">
              <a16:creationId xmlns:a16="http://schemas.microsoft.com/office/drawing/2014/main" id="{00000000-0008-0000-0100-0000FF01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1566" name="Shape 8">
          <a:extLst>
            <a:ext uri="{FF2B5EF4-FFF2-40B4-BE49-F238E27FC236}">
              <a16:creationId xmlns:a16="http://schemas.microsoft.com/office/drawing/2014/main" id="{00000000-0008-0000-0100-00000002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1567" name="Shape 8">
          <a:extLst>
            <a:ext uri="{FF2B5EF4-FFF2-40B4-BE49-F238E27FC236}">
              <a16:creationId xmlns:a16="http://schemas.microsoft.com/office/drawing/2014/main" id="{00000000-0008-0000-0100-00000102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37</xdr:row>
      <xdr:rowOff>0</xdr:rowOff>
    </xdr:from>
    <xdr:ext cx="76200" cy="333375"/>
    <xdr:sp macro="" textlink="">
      <xdr:nvSpPr>
        <xdr:cNvPr id="1568" name="Shape 8">
          <a:extLst>
            <a:ext uri="{FF2B5EF4-FFF2-40B4-BE49-F238E27FC236}">
              <a16:creationId xmlns:a16="http://schemas.microsoft.com/office/drawing/2014/main" id="{00000000-0008-0000-0100-00000202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37</xdr:row>
      <xdr:rowOff>0</xdr:rowOff>
    </xdr:from>
    <xdr:ext cx="76200" cy="333375"/>
    <xdr:sp macro="" textlink="">
      <xdr:nvSpPr>
        <xdr:cNvPr id="1569" name="Shape 8">
          <a:extLst>
            <a:ext uri="{FF2B5EF4-FFF2-40B4-BE49-F238E27FC236}">
              <a16:creationId xmlns:a16="http://schemas.microsoft.com/office/drawing/2014/main" id="{00000000-0008-0000-0100-00000302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1570" name="Shape 8">
          <a:extLst>
            <a:ext uri="{FF2B5EF4-FFF2-40B4-BE49-F238E27FC236}">
              <a16:creationId xmlns:a16="http://schemas.microsoft.com/office/drawing/2014/main" id="{00000000-0008-0000-0100-00000402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1571" name="Shape 8">
          <a:extLst>
            <a:ext uri="{FF2B5EF4-FFF2-40B4-BE49-F238E27FC236}">
              <a16:creationId xmlns:a16="http://schemas.microsoft.com/office/drawing/2014/main" id="{00000000-0008-0000-0100-00000502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1572" name="Shape 8">
          <a:extLst>
            <a:ext uri="{FF2B5EF4-FFF2-40B4-BE49-F238E27FC236}">
              <a16:creationId xmlns:a16="http://schemas.microsoft.com/office/drawing/2014/main" id="{00000000-0008-0000-0100-00000602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1573" name="Shape 8">
          <a:extLst>
            <a:ext uri="{FF2B5EF4-FFF2-40B4-BE49-F238E27FC236}">
              <a16:creationId xmlns:a16="http://schemas.microsoft.com/office/drawing/2014/main" id="{00000000-0008-0000-0100-00000702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37</xdr:row>
      <xdr:rowOff>0</xdr:rowOff>
    </xdr:from>
    <xdr:ext cx="76200" cy="333375"/>
    <xdr:sp macro="" textlink="">
      <xdr:nvSpPr>
        <xdr:cNvPr id="1574" name="Shape 8">
          <a:extLst>
            <a:ext uri="{FF2B5EF4-FFF2-40B4-BE49-F238E27FC236}">
              <a16:creationId xmlns:a16="http://schemas.microsoft.com/office/drawing/2014/main" id="{00000000-0008-0000-0100-00000802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37</xdr:row>
      <xdr:rowOff>0</xdr:rowOff>
    </xdr:from>
    <xdr:ext cx="76200" cy="333375"/>
    <xdr:sp macro="" textlink="">
      <xdr:nvSpPr>
        <xdr:cNvPr id="1575" name="Shape 8">
          <a:extLst>
            <a:ext uri="{FF2B5EF4-FFF2-40B4-BE49-F238E27FC236}">
              <a16:creationId xmlns:a16="http://schemas.microsoft.com/office/drawing/2014/main" id="{00000000-0008-0000-0100-00000902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1576" name="Shape 8">
          <a:extLst>
            <a:ext uri="{FF2B5EF4-FFF2-40B4-BE49-F238E27FC236}">
              <a16:creationId xmlns:a16="http://schemas.microsoft.com/office/drawing/2014/main" id="{00000000-0008-0000-0100-00000A02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1577" name="Shape 8">
          <a:extLst>
            <a:ext uri="{FF2B5EF4-FFF2-40B4-BE49-F238E27FC236}">
              <a16:creationId xmlns:a16="http://schemas.microsoft.com/office/drawing/2014/main" id="{00000000-0008-0000-0100-00000B02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1578" name="Shape 8">
          <a:extLst>
            <a:ext uri="{FF2B5EF4-FFF2-40B4-BE49-F238E27FC236}">
              <a16:creationId xmlns:a16="http://schemas.microsoft.com/office/drawing/2014/main" id="{00000000-0008-0000-0100-00000C02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1579" name="Shape 8">
          <a:extLst>
            <a:ext uri="{FF2B5EF4-FFF2-40B4-BE49-F238E27FC236}">
              <a16:creationId xmlns:a16="http://schemas.microsoft.com/office/drawing/2014/main" id="{00000000-0008-0000-0100-00000D02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37</xdr:row>
      <xdr:rowOff>0</xdr:rowOff>
    </xdr:from>
    <xdr:ext cx="76200" cy="333375"/>
    <xdr:sp macro="" textlink="">
      <xdr:nvSpPr>
        <xdr:cNvPr id="1580" name="Shape 8">
          <a:extLst>
            <a:ext uri="{FF2B5EF4-FFF2-40B4-BE49-F238E27FC236}">
              <a16:creationId xmlns:a16="http://schemas.microsoft.com/office/drawing/2014/main" id="{00000000-0008-0000-0100-00000E02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37</xdr:row>
      <xdr:rowOff>0</xdr:rowOff>
    </xdr:from>
    <xdr:ext cx="76200" cy="333375"/>
    <xdr:sp macro="" textlink="">
      <xdr:nvSpPr>
        <xdr:cNvPr id="1581" name="Shape 8">
          <a:extLst>
            <a:ext uri="{FF2B5EF4-FFF2-40B4-BE49-F238E27FC236}">
              <a16:creationId xmlns:a16="http://schemas.microsoft.com/office/drawing/2014/main" id="{00000000-0008-0000-0100-00000F02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1582" name="Shape 8">
          <a:extLst>
            <a:ext uri="{FF2B5EF4-FFF2-40B4-BE49-F238E27FC236}">
              <a16:creationId xmlns:a16="http://schemas.microsoft.com/office/drawing/2014/main" id="{00000000-0008-0000-0100-00001002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1583" name="Shape 8">
          <a:extLst>
            <a:ext uri="{FF2B5EF4-FFF2-40B4-BE49-F238E27FC236}">
              <a16:creationId xmlns:a16="http://schemas.microsoft.com/office/drawing/2014/main" id="{00000000-0008-0000-0100-00001102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1584" name="Shape 8">
          <a:extLst>
            <a:ext uri="{FF2B5EF4-FFF2-40B4-BE49-F238E27FC236}">
              <a16:creationId xmlns:a16="http://schemas.microsoft.com/office/drawing/2014/main" id="{00000000-0008-0000-0100-00001202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1585" name="Shape 8">
          <a:extLst>
            <a:ext uri="{FF2B5EF4-FFF2-40B4-BE49-F238E27FC236}">
              <a16:creationId xmlns:a16="http://schemas.microsoft.com/office/drawing/2014/main" id="{00000000-0008-0000-0100-00001302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37</xdr:row>
      <xdr:rowOff>0</xdr:rowOff>
    </xdr:from>
    <xdr:ext cx="76200" cy="333375"/>
    <xdr:sp macro="" textlink="">
      <xdr:nvSpPr>
        <xdr:cNvPr id="1586" name="Shape 8">
          <a:extLst>
            <a:ext uri="{FF2B5EF4-FFF2-40B4-BE49-F238E27FC236}">
              <a16:creationId xmlns:a16="http://schemas.microsoft.com/office/drawing/2014/main" id="{00000000-0008-0000-0100-00001402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37</xdr:row>
      <xdr:rowOff>0</xdr:rowOff>
    </xdr:from>
    <xdr:ext cx="76200" cy="333375"/>
    <xdr:sp macro="" textlink="">
      <xdr:nvSpPr>
        <xdr:cNvPr id="1587" name="Shape 8">
          <a:extLst>
            <a:ext uri="{FF2B5EF4-FFF2-40B4-BE49-F238E27FC236}">
              <a16:creationId xmlns:a16="http://schemas.microsoft.com/office/drawing/2014/main" id="{00000000-0008-0000-0100-00001502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1588" name="Shape 8">
          <a:extLst>
            <a:ext uri="{FF2B5EF4-FFF2-40B4-BE49-F238E27FC236}">
              <a16:creationId xmlns:a16="http://schemas.microsoft.com/office/drawing/2014/main" id="{00000000-0008-0000-0100-00001602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1589" name="Shape 8">
          <a:extLst>
            <a:ext uri="{FF2B5EF4-FFF2-40B4-BE49-F238E27FC236}">
              <a16:creationId xmlns:a16="http://schemas.microsoft.com/office/drawing/2014/main" id="{00000000-0008-0000-0100-00001702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1590" name="Shape 8">
          <a:extLst>
            <a:ext uri="{FF2B5EF4-FFF2-40B4-BE49-F238E27FC236}">
              <a16:creationId xmlns:a16="http://schemas.microsoft.com/office/drawing/2014/main" id="{00000000-0008-0000-0100-00001802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1591" name="Shape 8">
          <a:extLst>
            <a:ext uri="{FF2B5EF4-FFF2-40B4-BE49-F238E27FC236}">
              <a16:creationId xmlns:a16="http://schemas.microsoft.com/office/drawing/2014/main" id="{00000000-0008-0000-0100-00001902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37</xdr:row>
      <xdr:rowOff>0</xdr:rowOff>
    </xdr:from>
    <xdr:ext cx="76200" cy="333375"/>
    <xdr:sp macro="" textlink="">
      <xdr:nvSpPr>
        <xdr:cNvPr id="1592" name="Shape 8">
          <a:extLst>
            <a:ext uri="{FF2B5EF4-FFF2-40B4-BE49-F238E27FC236}">
              <a16:creationId xmlns:a16="http://schemas.microsoft.com/office/drawing/2014/main" id="{00000000-0008-0000-0100-00001A02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37</xdr:row>
      <xdr:rowOff>0</xdr:rowOff>
    </xdr:from>
    <xdr:ext cx="76200" cy="333375"/>
    <xdr:sp macro="" textlink="">
      <xdr:nvSpPr>
        <xdr:cNvPr id="1593" name="Shape 8">
          <a:extLst>
            <a:ext uri="{FF2B5EF4-FFF2-40B4-BE49-F238E27FC236}">
              <a16:creationId xmlns:a16="http://schemas.microsoft.com/office/drawing/2014/main" id="{00000000-0008-0000-0100-00001B02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1594" name="Shape 8">
          <a:extLst>
            <a:ext uri="{FF2B5EF4-FFF2-40B4-BE49-F238E27FC236}">
              <a16:creationId xmlns:a16="http://schemas.microsoft.com/office/drawing/2014/main" id="{00000000-0008-0000-0100-00001C02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1595" name="Shape 8">
          <a:extLst>
            <a:ext uri="{FF2B5EF4-FFF2-40B4-BE49-F238E27FC236}">
              <a16:creationId xmlns:a16="http://schemas.microsoft.com/office/drawing/2014/main" id="{00000000-0008-0000-0100-00001D02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1596" name="Shape 8">
          <a:extLst>
            <a:ext uri="{FF2B5EF4-FFF2-40B4-BE49-F238E27FC236}">
              <a16:creationId xmlns:a16="http://schemas.microsoft.com/office/drawing/2014/main" id="{00000000-0008-0000-0100-00001E02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1597" name="Shape 8">
          <a:extLst>
            <a:ext uri="{FF2B5EF4-FFF2-40B4-BE49-F238E27FC236}">
              <a16:creationId xmlns:a16="http://schemas.microsoft.com/office/drawing/2014/main" id="{00000000-0008-0000-0100-00001F02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37</xdr:row>
      <xdr:rowOff>0</xdr:rowOff>
    </xdr:from>
    <xdr:ext cx="76200" cy="333375"/>
    <xdr:sp macro="" textlink="">
      <xdr:nvSpPr>
        <xdr:cNvPr id="1598" name="Shape 8">
          <a:extLst>
            <a:ext uri="{FF2B5EF4-FFF2-40B4-BE49-F238E27FC236}">
              <a16:creationId xmlns:a16="http://schemas.microsoft.com/office/drawing/2014/main" id="{00000000-0008-0000-0100-00002002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37</xdr:row>
      <xdr:rowOff>0</xdr:rowOff>
    </xdr:from>
    <xdr:ext cx="76200" cy="333375"/>
    <xdr:sp macro="" textlink="">
      <xdr:nvSpPr>
        <xdr:cNvPr id="1599" name="Shape 8">
          <a:extLst>
            <a:ext uri="{FF2B5EF4-FFF2-40B4-BE49-F238E27FC236}">
              <a16:creationId xmlns:a16="http://schemas.microsoft.com/office/drawing/2014/main" id="{00000000-0008-0000-0100-00002102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1600" name="Shape 8">
          <a:extLst>
            <a:ext uri="{FF2B5EF4-FFF2-40B4-BE49-F238E27FC236}">
              <a16:creationId xmlns:a16="http://schemas.microsoft.com/office/drawing/2014/main" id="{00000000-0008-0000-0100-00002202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1601" name="Shape 8">
          <a:extLst>
            <a:ext uri="{FF2B5EF4-FFF2-40B4-BE49-F238E27FC236}">
              <a16:creationId xmlns:a16="http://schemas.microsoft.com/office/drawing/2014/main" id="{00000000-0008-0000-0100-00002302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1602" name="Shape 8">
          <a:extLst>
            <a:ext uri="{FF2B5EF4-FFF2-40B4-BE49-F238E27FC236}">
              <a16:creationId xmlns:a16="http://schemas.microsoft.com/office/drawing/2014/main" id="{00000000-0008-0000-0100-00002402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1603" name="Shape 8">
          <a:extLst>
            <a:ext uri="{FF2B5EF4-FFF2-40B4-BE49-F238E27FC236}">
              <a16:creationId xmlns:a16="http://schemas.microsoft.com/office/drawing/2014/main" id="{00000000-0008-0000-0100-00002502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37</xdr:row>
      <xdr:rowOff>0</xdr:rowOff>
    </xdr:from>
    <xdr:ext cx="76200" cy="333375"/>
    <xdr:sp macro="" textlink="">
      <xdr:nvSpPr>
        <xdr:cNvPr id="1604" name="Shape 8">
          <a:extLst>
            <a:ext uri="{FF2B5EF4-FFF2-40B4-BE49-F238E27FC236}">
              <a16:creationId xmlns:a16="http://schemas.microsoft.com/office/drawing/2014/main" id="{00000000-0008-0000-0100-00002602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37</xdr:row>
      <xdr:rowOff>0</xdr:rowOff>
    </xdr:from>
    <xdr:ext cx="76200" cy="333375"/>
    <xdr:sp macro="" textlink="">
      <xdr:nvSpPr>
        <xdr:cNvPr id="1605" name="Shape 8">
          <a:extLst>
            <a:ext uri="{FF2B5EF4-FFF2-40B4-BE49-F238E27FC236}">
              <a16:creationId xmlns:a16="http://schemas.microsoft.com/office/drawing/2014/main" id="{00000000-0008-0000-0100-00002702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1606" name="Shape 8">
          <a:extLst>
            <a:ext uri="{FF2B5EF4-FFF2-40B4-BE49-F238E27FC236}">
              <a16:creationId xmlns:a16="http://schemas.microsoft.com/office/drawing/2014/main" id="{00000000-0008-0000-0100-00002802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1607" name="Shape 8">
          <a:extLst>
            <a:ext uri="{FF2B5EF4-FFF2-40B4-BE49-F238E27FC236}">
              <a16:creationId xmlns:a16="http://schemas.microsoft.com/office/drawing/2014/main" id="{00000000-0008-0000-0100-00002902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1608" name="Shape 8">
          <a:extLst>
            <a:ext uri="{FF2B5EF4-FFF2-40B4-BE49-F238E27FC236}">
              <a16:creationId xmlns:a16="http://schemas.microsoft.com/office/drawing/2014/main" id="{00000000-0008-0000-0100-00002A02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1609" name="Shape 8">
          <a:extLst>
            <a:ext uri="{FF2B5EF4-FFF2-40B4-BE49-F238E27FC236}">
              <a16:creationId xmlns:a16="http://schemas.microsoft.com/office/drawing/2014/main" id="{00000000-0008-0000-0100-00002B02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37</xdr:row>
      <xdr:rowOff>0</xdr:rowOff>
    </xdr:from>
    <xdr:ext cx="76200" cy="333375"/>
    <xdr:sp macro="" textlink="">
      <xdr:nvSpPr>
        <xdr:cNvPr id="1610" name="Shape 8">
          <a:extLst>
            <a:ext uri="{FF2B5EF4-FFF2-40B4-BE49-F238E27FC236}">
              <a16:creationId xmlns:a16="http://schemas.microsoft.com/office/drawing/2014/main" id="{00000000-0008-0000-0100-00002C02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37</xdr:row>
      <xdr:rowOff>0</xdr:rowOff>
    </xdr:from>
    <xdr:ext cx="76200" cy="333375"/>
    <xdr:sp macro="" textlink="">
      <xdr:nvSpPr>
        <xdr:cNvPr id="1611" name="Shape 8">
          <a:extLst>
            <a:ext uri="{FF2B5EF4-FFF2-40B4-BE49-F238E27FC236}">
              <a16:creationId xmlns:a16="http://schemas.microsoft.com/office/drawing/2014/main" id="{00000000-0008-0000-0100-00002D02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1612" name="Shape 8">
          <a:extLst>
            <a:ext uri="{FF2B5EF4-FFF2-40B4-BE49-F238E27FC236}">
              <a16:creationId xmlns:a16="http://schemas.microsoft.com/office/drawing/2014/main" id="{00000000-0008-0000-0100-00002E02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1613" name="Shape 8">
          <a:extLst>
            <a:ext uri="{FF2B5EF4-FFF2-40B4-BE49-F238E27FC236}">
              <a16:creationId xmlns:a16="http://schemas.microsoft.com/office/drawing/2014/main" id="{00000000-0008-0000-0100-00002F02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1614" name="Shape 8">
          <a:extLst>
            <a:ext uri="{FF2B5EF4-FFF2-40B4-BE49-F238E27FC236}">
              <a16:creationId xmlns:a16="http://schemas.microsoft.com/office/drawing/2014/main" id="{00000000-0008-0000-0100-00003002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1615" name="Shape 8">
          <a:extLst>
            <a:ext uri="{FF2B5EF4-FFF2-40B4-BE49-F238E27FC236}">
              <a16:creationId xmlns:a16="http://schemas.microsoft.com/office/drawing/2014/main" id="{00000000-0008-0000-0100-00003102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37</xdr:row>
      <xdr:rowOff>0</xdr:rowOff>
    </xdr:from>
    <xdr:ext cx="76200" cy="333375"/>
    <xdr:sp macro="" textlink="">
      <xdr:nvSpPr>
        <xdr:cNvPr id="1616" name="Shape 8">
          <a:extLst>
            <a:ext uri="{FF2B5EF4-FFF2-40B4-BE49-F238E27FC236}">
              <a16:creationId xmlns:a16="http://schemas.microsoft.com/office/drawing/2014/main" id="{00000000-0008-0000-0100-00003202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37</xdr:row>
      <xdr:rowOff>0</xdr:rowOff>
    </xdr:from>
    <xdr:ext cx="76200" cy="333375"/>
    <xdr:sp macro="" textlink="">
      <xdr:nvSpPr>
        <xdr:cNvPr id="1617" name="Shape 8">
          <a:extLst>
            <a:ext uri="{FF2B5EF4-FFF2-40B4-BE49-F238E27FC236}">
              <a16:creationId xmlns:a16="http://schemas.microsoft.com/office/drawing/2014/main" id="{00000000-0008-0000-0100-00003302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1618" name="Shape 8">
          <a:extLst>
            <a:ext uri="{FF2B5EF4-FFF2-40B4-BE49-F238E27FC236}">
              <a16:creationId xmlns:a16="http://schemas.microsoft.com/office/drawing/2014/main" id="{00000000-0008-0000-0100-00003402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1619" name="Shape 8">
          <a:extLst>
            <a:ext uri="{FF2B5EF4-FFF2-40B4-BE49-F238E27FC236}">
              <a16:creationId xmlns:a16="http://schemas.microsoft.com/office/drawing/2014/main" id="{00000000-0008-0000-0100-00003502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1620" name="Shape 8">
          <a:extLst>
            <a:ext uri="{FF2B5EF4-FFF2-40B4-BE49-F238E27FC236}">
              <a16:creationId xmlns:a16="http://schemas.microsoft.com/office/drawing/2014/main" id="{00000000-0008-0000-0100-00003602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1621" name="Shape 8">
          <a:extLst>
            <a:ext uri="{FF2B5EF4-FFF2-40B4-BE49-F238E27FC236}">
              <a16:creationId xmlns:a16="http://schemas.microsoft.com/office/drawing/2014/main" id="{00000000-0008-0000-0100-00003702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37</xdr:row>
      <xdr:rowOff>0</xdr:rowOff>
    </xdr:from>
    <xdr:ext cx="76200" cy="333375"/>
    <xdr:sp macro="" textlink="">
      <xdr:nvSpPr>
        <xdr:cNvPr id="1622" name="Shape 8">
          <a:extLst>
            <a:ext uri="{FF2B5EF4-FFF2-40B4-BE49-F238E27FC236}">
              <a16:creationId xmlns:a16="http://schemas.microsoft.com/office/drawing/2014/main" id="{00000000-0008-0000-0100-00003802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37</xdr:row>
      <xdr:rowOff>0</xdr:rowOff>
    </xdr:from>
    <xdr:ext cx="76200" cy="333375"/>
    <xdr:sp macro="" textlink="">
      <xdr:nvSpPr>
        <xdr:cNvPr id="1623" name="Shape 8">
          <a:extLst>
            <a:ext uri="{FF2B5EF4-FFF2-40B4-BE49-F238E27FC236}">
              <a16:creationId xmlns:a16="http://schemas.microsoft.com/office/drawing/2014/main" id="{00000000-0008-0000-0100-00003902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1624" name="Shape 8">
          <a:extLst>
            <a:ext uri="{FF2B5EF4-FFF2-40B4-BE49-F238E27FC236}">
              <a16:creationId xmlns:a16="http://schemas.microsoft.com/office/drawing/2014/main" id="{00000000-0008-0000-0100-00003A02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1625" name="Shape 8">
          <a:extLst>
            <a:ext uri="{FF2B5EF4-FFF2-40B4-BE49-F238E27FC236}">
              <a16:creationId xmlns:a16="http://schemas.microsoft.com/office/drawing/2014/main" id="{00000000-0008-0000-0100-00003B02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1626" name="Shape 8">
          <a:extLst>
            <a:ext uri="{FF2B5EF4-FFF2-40B4-BE49-F238E27FC236}">
              <a16:creationId xmlns:a16="http://schemas.microsoft.com/office/drawing/2014/main" id="{00000000-0008-0000-0100-00003C02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1627" name="Shape 8">
          <a:extLst>
            <a:ext uri="{FF2B5EF4-FFF2-40B4-BE49-F238E27FC236}">
              <a16:creationId xmlns:a16="http://schemas.microsoft.com/office/drawing/2014/main" id="{00000000-0008-0000-0100-00003D02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37</xdr:row>
      <xdr:rowOff>0</xdr:rowOff>
    </xdr:from>
    <xdr:ext cx="76200" cy="333375"/>
    <xdr:sp macro="" textlink="">
      <xdr:nvSpPr>
        <xdr:cNvPr id="1628" name="Shape 8">
          <a:extLst>
            <a:ext uri="{FF2B5EF4-FFF2-40B4-BE49-F238E27FC236}">
              <a16:creationId xmlns:a16="http://schemas.microsoft.com/office/drawing/2014/main" id="{00000000-0008-0000-0100-00003E02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37</xdr:row>
      <xdr:rowOff>0</xdr:rowOff>
    </xdr:from>
    <xdr:ext cx="76200" cy="333375"/>
    <xdr:sp macro="" textlink="">
      <xdr:nvSpPr>
        <xdr:cNvPr id="1629" name="Shape 8">
          <a:extLst>
            <a:ext uri="{FF2B5EF4-FFF2-40B4-BE49-F238E27FC236}">
              <a16:creationId xmlns:a16="http://schemas.microsoft.com/office/drawing/2014/main" id="{00000000-0008-0000-0100-00003F02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504825"/>
    <xdr:sp macro="" textlink="">
      <xdr:nvSpPr>
        <xdr:cNvPr id="1630" name="Shape 7">
          <a:extLst>
            <a:ext uri="{FF2B5EF4-FFF2-40B4-BE49-F238E27FC236}">
              <a16:creationId xmlns:a16="http://schemas.microsoft.com/office/drawing/2014/main" id="{00000000-0008-0000-0100-00004002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504825"/>
    <xdr:sp macro="" textlink="">
      <xdr:nvSpPr>
        <xdr:cNvPr id="1631" name="Shape 7">
          <a:extLst>
            <a:ext uri="{FF2B5EF4-FFF2-40B4-BE49-F238E27FC236}">
              <a16:creationId xmlns:a16="http://schemas.microsoft.com/office/drawing/2014/main" id="{00000000-0008-0000-0100-00004102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504825"/>
    <xdr:sp macro="" textlink="">
      <xdr:nvSpPr>
        <xdr:cNvPr id="1632" name="Shape 7">
          <a:extLst>
            <a:ext uri="{FF2B5EF4-FFF2-40B4-BE49-F238E27FC236}">
              <a16:creationId xmlns:a16="http://schemas.microsoft.com/office/drawing/2014/main" id="{00000000-0008-0000-0100-00004202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504825"/>
    <xdr:sp macro="" textlink="">
      <xdr:nvSpPr>
        <xdr:cNvPr id="1633" name="Shape 7">
          <a:extLst>
            <a:ext uri="{FF2B5EF4-FFF2-40B4-BE49-F238E27FC236}">
              <a16:creationId xmlns:a16="http://schemas.microsoft.com/office/drawing/2014/main" id="{00000000-0008-0000-0100-00004302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37</xdr:row>
      <xdr:rowOff>0</xdr:rowOff>
    </xdr:from>
    <xdr:ext cx="76200" cy="504825"/>
    <xdr:sp macro="" textlink="">
      <xdr:nvSpPr>
        <xdr:cNvPr id="1634" name="Shape 7">
          <a:extLst>
            <a:ext uri="{FF2B5EF4-FFF2-40B4-BE49-F238E27FC236}">
              <a16:creationId xmlns:a16="http://schemas.microsoft.com/office/drawing/2014/main" id="{00000000-0008-0000-0100-00004402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37</xdr:row>
      <xdr:rowOff>0</xdr:rowOff>
    </xdr:from>
    <xdr:ext cx="76200" cy="504825"/>
    <xdr:sp macro="" textlink="">
      <xdr:nvSpPr>
        <xdr:cNvPr id="1635" name="Shape 7">
          <a:extLst>
            <a:ext uri="{FF2B5EF4-FFF2-40B4-BE49-F238E27FC236}">
              <a16:creationId xmlns:a16="http://schemas.microsoft.com/office/drawing/2014/main" id="{00000000-0008-0000-0100-00004502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504825"/>
    <xdr:sp macro="" textlink="">
      <xdr:nvSpPr>
        <xdr:cNvPr id="1636" name="Shape 7">
          <a:extLst>
            <a:ext uri="{FF2B5EF4-FFF2-40B4-BE49-F238E27FC236}">
              <a16:creationId xmlns:a16="http://schemas.microsoft.com/office/drawing/2014/main" id="{00000000-0008-0000-0100-00004602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504825"/>
    <xdr:sp macro="" textlink="">
      <xdr:nvSpPr>
        <xdr:cNvPr id="1637" name="Shape 7">
          <a:extLst>
            <a:ext uri="{FF2B5EF4-FFF2-40B4-BE49-F238E27FC236}">
              <a16:creationId xmlns:a16="http://schemas.microsoft.com/office/drawing/2014/main" id="{00000000-0008-0000-0100-00004702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504825"/>
    <xdr:sp macro="" textlink="">
      <xdr:nvSpPr>
        <xdr:cNvPr id="1638" name="Shape 7">
          <a:extLst>
            <a:ext uri="{FF2B5EF4-FFF2-40B4-BE49-F238E27FC236}">
              <a16:creationId xmlns:a16="http://schemas.microsoft.com/office/drawing/2014/main" id="{00000000-0008-0000-0100-00004802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504825"/>
    <xdr:sp macro="" textlink="">
      <xdr:nvSpPr>
        <xdr:cNvPr id="1639" name="Shape 7">
          <a:extLst>
            <a:ext uri="{FF2B5EF4-FFF2-40B4-BE49-F238E27FC236}">
              <a16:creationId xmlns:a16="http://schemas.microsoft.com/office/drawing/2014/main" id="{00000000-0008-0000-0100-00004902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37</xdr:row>
      <xdr:rowOff>0</xdr:rowOff>
    </xdr:from>
    <xdr:ext cx="76200" cy="504825"/>
    <xdr:sp macro="" textlink="">
      <xdr:nvSpPr>
        <xdr:cNvPr id="1640" name="Shape 7">
          <a:extLst>
            <a:ext uri="{FF2B5EF4-FFF2-40B4-BE49-F238E27FC236}">
              <a16:creationId xmlns:a16="http://schemas.microsoft.com/office/drawing/2014/main" id="{00000000-0008-0000-0100-00004A02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37</xdr:row>
      <xdr:rowOff>0</xdr:rowOff>
    </xdr:from>
    <xdr:ext cx="76200" cy="504825"/>
    <xdr:sp macro="" textlink="">
      <xdr:nvSpPr>
        <xdr:cNvPr id="1641" name="Shape 7">
          <a:extLst>
            <a:ext uri="{FF2B5EF4-FFF2-40B4-BE49-F238E27FC236}">
              <a16:creationId xmlns:a16="http://schemas.microsoft.com/office/drawing/2014/main" id="{00000000-0008-0000-0100-00004B02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504825"/>
    <xdr:sp macro="" textlink="">
      <xdr:nvSpPr>
        <xdr:cNvPr id="1642" name="Shape 7">
          <a:extLst>
            <a:ext uri="{FF2B5EF4-FFF2-40B4-BE49-F238E27FC236}">
              <a16:creationId xmlns:a16="http://schemas.microsoft.com/office/drawing/2014/main" id="{00000000-0008-0000-0100-00004C02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504825"/>
    <xdr:sp macro="" textlink="">
      <xdr:nvSpPr>
        <xdr:cNvPr id="1643" name="Shape 7">
          <a:extLst>
            <a:ext uri="{FF2B5EF4-FFF2-40B4-BE49-F238E27FC236}">
              <a16:creationId xmlns:a16="http://schemas.microsoft.com/office/drawing/2014/main" id="{00000000-0008-0000-0100-00004D02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504825"/>
    <xdr:sp macro="" textlink="">
      <xdr:nvSpPr>
        <xdr:cNvPr id="1644" name="Shape 7">
          <a:extLst>
            <a:ext uri="{FF2B5EF4-FFF2-40B4-BE49-F238E27FC236}">
              <a16:creationId xmlns:a16="http://schemas.microsoft.com/office/drawing/2014/main" id="{00000000-0008-0000-0100-00004E02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504825"/>
    <xdr:sp macro="" textlink="">
      <xdr:nvSpPr>
        <xdr:cNvPr id="1645" name="Shape 7">
          <a:extLst>
            <a:ext uri="{FF2B5EF4-FFF2-40B4-BE49-F238E27FC236}">
              <a16:creationId xmlns:a16="http://schemas.microsoft.com/office/drawing/2014/main" id="{00000000-0008-0000-0100-00004F02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37</xdr:row>
      <xdr:rowOff>0</xdr:rowOff>
    </xdr:from>
    <xdr:ext cx="76200" cy="504825"/>
    <xdr:sp macro="" textlink="">
      <xdr:nvSpPr>
        <xdr:cNvPr id="1646" name="Shape 7">
          <a:extLst>
            <a:ext uri="{FF2B5EF4-FFF2-40B4-BE49-F238E27FC236}">
              <a16:creationId xmlns:a16="http://schemas.microsoft.com/office/drawing/2014/main" id="{00000000-0008-0000-0100-00005002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37</xdr:row>
      <xdr:rowOff>0</xdr:rowOff>
    </xdr:from>
    <xdr:ext cx="76200" cy="504825"/>
    <xdr:sp macro="" textlink="">
      <xdr:nvSpPr>
        <xdr:cNvPr id="1647" name="Shape 7">
          <a:extLst>
            <a:ext uri="{FF2B5EF4-FFF2-40B4-BE49-F238E27FC236}">
              <a16:creationId xmlns:a16="http://schemas.microsoft.com/office/drawing/2014/main" id="{00000000-0008-0000-0100-00005102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504825"/>
    <xdr:sp macro="" textlink="">
      <xdr:nvSpPr>
        <xdr:cNvPr id="1648" name="Shape 7">
          <a:extLst>
            <a:ext uri="{FF2B5EF4-FFF2-40B4-BE49-F238E27FC236}">
              <a16:creationId xmlns:a16="http://schemas.microsoft.com/office/drawing/2014/main" id="{00000000-0008-0000-0100-00005202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504825"/>
    <xdr:sp macro="" textlink="">
      <xdr:nvSpPr>
        <xdr:cNvPr id="1649" name="Shape 7">
          <a:extLst>
            <a:ext uri="{FF2B5EF4-FFF2-40B4-BE49-F238E27FC236}">
              <a16:creationId xmlns:a16="http://schemas.microsoft.com/office/drawing/2014/main" id="{00000000-0008-0000-0100-00005302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504825"/>
    <xdr:sp macro="" textlink="">
      <xdr:nvSpPr>
        <xdr:cNvPr id="1650" name="Shape 7">
          <a:extLst>
            <a:ext uri="{FF2B5EF4-FFF2-40B4-BE49-F238E27FC236}">
              <a16:creationId xmlns:a16="http://schemas.microsoft.com/office/drawing/2014/main" id="{00000000-0008-0000-0100-00005402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504825"/>
    <xdr:sp macro="" textlink="">
      <xdr:nvSpPr>
        <xdr:cNvPr id="1651" name="Shape 7">
          <a:extLst>
            <a:ext uri="{FF2B5EF4-FFF2-40B4-BE49-F238E27FC236}">
              <a16:creationId xmlns:a16="http://schemas.microsoft.com/office/drawing/2014/main" id="{00000000-0008-0000-0100-00005502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37</xdr:row>
      <xdr:rowOff>0</xdr:rowOff>
    </xdr:from>
    <xdr:ext cx="76200" cy="504825"/>
    <xdr:sp macro="" textlink="">
      <xdr:nvSpPr>
        <xdr:cNvPr id="1652" name="Shape 7">
          <a:extLst>
            <a:ext uri="{FF2B5EF4-FFF2-40B4-BE49-F238E27FC236}">
              <a16:creationId xmlns:a16="http://schemas.microsoft.com/office/drawing/2014/main" id="{00000000-0008-0000-0100-00005602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37</xdr:row>
      <xdr:rowOff>0</xdr:rowOff>
    </xdr:from>
    <xdr:ext cx="76200" cy="504825"/>
    <xdr:sp macro="" textlink="">
      <xdr:nvSpPr>
        <xdr:cNvPr id="1653" name="Shape 7">
          <a:extLst>
            <a:ext uri="{FF2B5EF4-FFF2-40B4-BE49-F238E27FC236}">
              <a16:creationId xmlns:a16="http://schemas.microsoft.com/office/drawing/2014/main" id="{00000000-0008-0000-0100-00005702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1654" name="Shape 8">
          <a:extLst>
            <a:ext uri="{FF2B5EF4-FFF2-40B4-BE49-F238E27FC236}">
              <a16:creationId xmlns:a16="http://schemas.microsoft.com/office/drawing/2014/main" id="{00000000-0008-0000-0100-00005802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1655" name="Shape 8">
          <a:extLst>
            <a:ext uri="{FF2B5EF4-FFF2-40B4-BE49-F238E27FC236}">
              <a16:creationId xmlns:a16="http://schemas.microsoft.com/office/drawing/2014/main" id="{00000000-0008-0000-0100-00005902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1656" name="Shape 8">
          <a:extLst>
            <a:ext uri="{FF2B5EF4-FFF2-40B4-BE49-F238E27FC236}">
              <a16:creationId xmlns:a16="http://schemas.microsoft.com/office/drawing/2014/main" id="{00000000-0008-0000-0100-00005A02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1657" name="Shape 8">
          <a:extLst>
            <a:ext uri="{FF2B5EF4-FFF2-40B4-BE49-F238E27FC236}">
              <a16:creationId xmlns:a16="http://schemas.microsoft.com/office/drawing/2014/main" id="{00000000-0008-0000-0100-00005B02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37</xdr:row>
      <xdr:rowOff>0</xdr:rowOff>
    </xdr:from>
    <xdr:ext cx="76200" cy="333375"/>
    <xdr:sp macro="" textlink="">
      <xdr:nvSpPr>
        <xdr:cNvPr id="1658" name="Shape 8">
          <a:extLst>
            <a:ext uri="{FF2B5EF4-FFF2-40B4-BE49-F238E27FC236}">
              <a16:creationId xmlns:a16="http://schemas.microsoft.com/office/drawing/2014/main" id="{00000000-0008-0000-0100-00005C02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37</xdr:row>
      <xdr:rowOff>0</xdr:rowOff>
    </xdr:from>
    <xdr:ext cx="76200" cy="333375"/>
    <xdr:sp macro="" textlink="">
      <xdr:nvSpPr>
        <xdr:cNvPr id="1659" name="Shape 8">
          <a:extLst>
            <a:ext uri="{FF2B5EF4-FFF2-40B4-BE49-F238E27FC236}">
              <a16:creationId xmlns:a16="http://schemas.microsoft.com/office/drawing/2014/main" id="{00000000-0008-0000-0100-00005D02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1660" name="Shape 8">
          <a:extLst>
            <a:ext uri="{FF2B5EF4-FFF2-40B4-BE49-F238E27FC236}">
              <a16:creationId xmlns:a16="http://schemas.microsoft.com/office/drawing/2014/main" id="{00000000-0008-0000-0100-00005E02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1661" name="Shape 8">
          <a:extLst>
            <a:ext uri="{FF2B5EF4-FFF2-40B4-BE49-F238E27FC236}">
              <a16:creationId xmlns:a16="http://schemas.microsoft.com/office/drawing/2014/main" id="{00000000-0008-0000-0100-00005F02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1662" name="Shape 8">
          <a:extLst>
            <a:ext uri="{FF2B5EF4-FFF2-40B4-BE49-F238E27FC236}">
              <a16:creationId xmlns:a16="http://schemas.microsoft.com/office/drawing/2014/main" id="{00000000-0008-0000-0100-00006002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1663" name="Shape 8">
          <a:extLst>
            <a:ext uri="{FF2B5EF4-FFF2-40B4-BE49-F238E27FC236}">
              <a16:creationId xmlns:a16="http://schemas.microsoft.com/office/drawing/2014/main" id="{00000000-0008-0000-0100-00006102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37</xdr:row>
      <xdr:rowOff>0</xdr:rowOff>
    </xdr:from>
    <xdr:ext cx="76200" cy="333375"/>
    <xdr:sp macro="" textlink="">
      <xdr:nvSpPr>
        <xdr:cNvPr id="1664" name="Shape 8">
          <a:extLst>
            <a:ext uri="{FF2B5EF4-FFF2-40B4-BE49-F238E27FC236}">
              <a16:creationId xmlns:a16="http://schemas.microsoft.com/office/drawing/2014/main" id="{00000000-0008-0000-0100-00006202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37</xdr:row>
      <xdr:rowOff>0</xdr:rowOff>
    </xdr:from>
    <xdr:ext cx="76200" cy="333375"/>
    <xdr:sp macro="" textlink="">
      <xdr:nvSpPr>
        <xdr:cNvPr id="1665" name="Shape 8">
          <a:extLst>
            <a:ext uri="{FF2B5EF4-FFF2-40B4-BE49-F238E27FC236}">
              <a16:creationId xmlns:a16="http://schemas.microsoft.com/office/drawing/2014/main" id="{00000000-0008-0000-0100-00006302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1666" name="Shape 8">
          <a:extLst>
            <a:ext uri="{FF2B5EF4-FFF2-40B4-BE49-F238E27FC236}">
              <a16:creationId xmlns:a16="http://schemas.microsoft.com/office/drawing/2014/main" id="{00000000-0008-0000-0100-00006402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1667" name="Shape 8">
          <a:extLst>
            <a:ext uri="{FF2B5EF4-FFF2-40B4-BE49-F238E27FC236}">
              <a16:creationId xmlns:a16="http://schemas.microsoft.com/office/drawing/2014/main" id="{00000000-0008-0000-0100-00006502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1668" name="Shape 8">
          <a:extLst>
            <a:ext uri="{FF2B5EF4-FFF2-40B4-BE49-F238E27FC236}">
              <a16:creationId xmlns:a16="http://schemas.microsoft.com/office/drawing/2014/main" id="{00000000-0008-0000-0100-00006602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1669" name="Shape 8">
          <a:extLst>
            <a:ext uri="{FF2B5EF4-FFF2-40B4-BE49-F238E27FC236}">
              <a16:creationId xmlns:a16="http://schemas.microsoft.com/office/drawing/2014/main" id="{00000000-0008-0000-0100-00006702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37</xdr:row>
      <xdr:rowOff>0</xdr:rowOff>
    </xdr:from>
    <xdr:ext cx="76200" cy="333375"/>
    <xdr:sp macro="" textlink="">
      <xdr:nvSpPr>
        <xdr:cNvPr id="1670" name="Shape 8">
          <a:extLst>
            <a:ext uri="{FF2B5EF4-FFF2-40B4-BE49-F238E27FC236}">
              <a16:creationId xmlns:a16="http://schemas.microsoft.com/office/drawing/2014/main" id="{00000000-0008-0000-0100-00006802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37</xdr:row>
      <xdr:rowOff>0</xdr:rowOff>
    </xdr:from>
    <xdr:ext cx="76200" cy="333375"/>
    <xdr:sp macro="" textlink="">
      <xdr:nvSpPr>
        <xdr:cNvPr id="1671" name="Shape 8">
          <a:extLst>
            <a:ext uri="{FF2B5EF4-FFF2-40B4-BE49-F238E27FC236}">
              <a16:creationId xmlns:a16="http://schemas.microsoft.com/office/drawing/2014/main" id="{00000000-0008-0000-0100-00006902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1672" name="Shape 8">
          <a:extLst>
            <a:ext uri="{FF2B5EF4-FFF2-40B4-BE49-F238E27FC236}">
              <a16:creationId xmlns:a16="http://schemas.microsoft.com/office/drawing/2014/main" id="{00000000-0008-0000-0100-00006A02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1673" name="Shape 8">
          <a:extLst>
            <a:ext uri="{FF2B5EF4-FFF2-40B4-BE49-F238E27FC236}">
              <a16:creationId xmlns:a16="http://schemas.microsoft.com/office/drawing/2014/main" id="{00000000-0008-0000-0100-00006B02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1674" name="Shape 8">
          <a:extLst>
            <a:ext uri="{FF2B5EF4-FFF2-40B4-BE49-F238E27FC236}">
              <a16:creationId xmlns:a16="http://schemas.microsoft.com/office/drawing/2014/main" id="{00000000-0008-0000-0100-00006C02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1675" name="Shape 8">
          <a:extLst>
            <a:ext uri="{FF2B5EF4-FFF2-40B4-BE49-F238E27FC236}">
              <a16:creationId xmlns:a16="http://schemas.microsoft.com/office/drawing/2014/main" id="{00000000-0008-0000-0100-00006D02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37</xdr:row>
      <xdr:rowOff>0</xdr:rowOff>
    </xdr:from>
    <xdr:ext cx="76200" cy="333375"/>
    <xdr:sp macro="" textlink="">
      <xdr:nvSpPr>
        <xdr:cNvPr id="1676" name="Shape 8">
          <a:extLst>
            <a:ext uri="{FF2B5EF4-FFF2-40B4-BE49-F238E27FC236}">
              <a16:creationId xmlns:a16="http://schemas.microsoft.com/office/drawing/2014/main" id="{00000000-0008-0000-0100-00006E02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37</xdr:row>
      <xdr:rowOff>0</xdr:rowOff>
    </xdr:from>
    <xdr:ext cx="76200" cy="333375"/>
    <xdr:sp macro="" textlink="">
      <xdr:nvSpPr>
        <xdr:cNvPr id="1677" name="Shape 8">
          <a:extLst>
            <a:ext uri="{FF2B5EF4-FFF2-40B4-BE49-F238E27FC236}">
              <a16:creationId xmlns:a16="http://schemas.microsoft.com/office/drawing/2014/main" id="{00000000-0008-0000-0100-00006F02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504825"/>
    <xdr:sp macro="" textlink="">
      <xdr:nvSpPr>
        <xdr:cNvPr id="1678" name="Shape 7">
          <a:extLst>
            <a:ext uri="{FF2B5EF4-FFF2-40B4-BE49-F238E27FC236}">
              <a16:creationId xmlns:a16="http://schemas.microsoft.com/office/drawing/2014/main" id="{00000000-0008-0000-0100-00007002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504825"/>
    <xdr:sp macro="" textlink="">
      <xdr:nvSpPr>
        <xdr:cNvPr id="1679" name="Shape 7">
          <a:extLst>
            <a:ext uri="{FF2B5EF4-FFF2-40B4-BE49-F238E27FC236}">
              <a16:creationId xmlns:a16="http://schemas.microsoft.com/office/drawing/2014/main" id="{00000000-0008-0000-0100-00007102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504825"/>
    <xdr:sp macro="" textlink="">
      <xdr:nvSpPr>
        <xdr:cNvPr id="1680" name="Shape 7">
          <a:extLst>
            <a:ext uri="{FF2B5EF4-FFF2-40B4-BE49-F238E27FC236}">
              <a16:creationId xmlns:a16="http://schemas.microsoft.com/office/drawing/2014/main" id="{00000000-0008-0000-0100-00007202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504825"/>
    <xdr:sp macro="" textlink="">
      <xdr:nvSpPr>
        <xdr:cNvPr id="1681" name="Shape 7">
          <a:extLst>
            <a:ext uri="{FF2B5EF4-FFF2-40B4-BE49-F238E27FC236}">
              <a16:creationId xmlns:a16="http://schemas.microsoft.com/office/drawing/2014/main" id="{00000000-0008-0000-0100-00007302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37</xdr:row>
      <xdr:rowOff>0</xdr:rowOff>
    </xdr:from>
    <xdr:ext cx="76200" cy="504825"/>
    <xdr:sp macro="" textlink="">
      <xdr:nvSpPr>
        <xdr:cNvPr id="1682" name="Shape 7">
          <a:extLst>
            <a:ext uri="{FF2B5EF4-FFF2-40B4-BE49-F238E27FC236}">
              <a16:creationId xmlns:a16="http://schemas.microsoft.com/office/drawing/2014/main" id="{00000000-0008-0000-0100-00007402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37</xdr:row>
      <xdr:rowOff>0</xdr:rowOff>
    </xdr:from>
    <xdr:ext cx="76200" cy="504825"/>
    <xdr:sp macro="" textlink="">
      <xdr:nvSpPr>
        <xdr:cNvPr id="1683" name="Shape 7">
          <a:extLst>
            <a:ext uri="{FF2B5EF4-FFF2-40B4-BE49-F238E27FC236}">
              <a16:creationId xmlns:a16="http://schemas.microsoft.com/office/drawing/2014/main" id="{00000000-0008-0000-0100-00007502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504825"/>
    <xdr:sp macro="" textlink="">
      <xdr:nvSpPr>
        <xdr:cNvPr id="1684" name="Shape 7">
          <a:extLst>
            <a:ext uri="{FF2B5EF4-FFF2-40B4-BE49-F238E27FC236}">
              <a16:creationId xmlns:a16="http://schemas.microsoft.com/office/drawing/2014/main" id="{00000000-0008-0000-0100-00007602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504825"/>
    <xdr:sp macro="" textlink="">
      <xdr:nvSpPr>
        <xdr:cNvPr id="1685" name="Shape 7">
          <a:extLst>
            <a:ext uri="{FF2B5EF4-FFF2-40B4-BE49-F238E27FC236}">
              <a16:creationId xmlns:a16="http://schemas.microsoft.com/office/drawing/2014/main" id="{00000000-0008-0000-0100-00007702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504825"/>
    <xdr:sp macro="" textlink="">
      <xdr:nvSpPr>
        <xdr:cNvPr id="1686" name="Shape 7">
          <a:extLst>
            <a:ext uri="{FF2B5EF4-FFF2-40B4-BE49-F238E27FC236}">
              <a16:creationId xmlns:a16="http://schemas.microsoft.com/office/drawing/2014/main" id="{00000000-0008-0000-0100-00007802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504825"/>
    <xdr:sp macro="" textlink="">
      <xdr:nvSpPr>
        <xdr:cNvPr id="1687" name="Shape 7">
          <a:extLst>
            <a:ext uri="{FF2B5EF4-FFF2-40B4-BE49-F238E27FC236}">
              <a16:creationId xmlns:a16="http://schemas.microsoft.com/office/drawing/2014/main" id="{00000000-0008-0000-0100-00007902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37</xdr:row>
      <xdr:rowOff>0</xdr:rowOff>
    </xdr:from>
    <xdr:ext cx="76200" cy="504825"/>
    <xdr:sp macro="" textlink="">
      <xdr:nvSpPr>
        <xdr:cNvPr id="1688" name="Shape 7">
          <a:extLst>
            <a:ext uri="{FF2B5EF4-FFF2-40B4-BE49-F238E27FC236}">
              <a16:creationId xmlns:a16="http://schemas.microsoft.com/office/drawing/2014/main" id="{00000000-0008-0000-0100-00007A02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37</xdr:row>
      <xdr:rowOff>0</xdr:rowOff>
    </xdr:from>
    <xdr:ext cx="76200" cy="504825"/>
    <xdr:sp macro="" textlink="">
      <xdr:nvSpPr>
        <xdr:cNvPr id="1689" name="Shape 7">
          <a:extLst>
            <a:ext uri="{FF2B5EF4-FFF2-40B4-BE49-F238E27FC236}">
              <a16:creationId xmlns:a16="http://schemas.microsoft.com/office/drawing/2014/main" id="{00000000-0008-0000-0100-00007B02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504825"/>
    <xdr:sp macro="" textlink="">
      <xdr:nvSpPr>
        <xdr:cNvPr id="1690" name="Shape 7">
          <a:extLst>
            <a:ext uri="{FF2B5EF4-FFF2-40B4-BE49-F238E27FC236}">
              <a16:creationId xmlns:a16="http://schemas.microsoft.com/office/drawing/2014/main" id="{00000000-0008-0000-0100-00007C02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504825"/>
    <xdr:sp macro="" textlink="">
      <xdr:nvSpPr>
        <xdr:cNvPr id="1691" name="Shape 7">
          <a:extLst>
            <a:ext uri="{FF2B5EF4-FFF2-40B4-BE49-F238E27FC236}">
              <a16:creationId xmlns:a16="http://schemas.microsoft.com/office/drawing/2014/main" id="{00000000-0008-0000-0100-00007D02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504825"/>
    <xdr:sp macro="" textlink="">
      <xdr:nvSpPr>
        <xdr:cNvPr id="1692" name="Shape 7">
          <a:extLst>
            <a:ext uri="{FF2B5EF4-FFF2-40B4-BE49-F238E27FC236}">
              <a16:creationId xmlns:a16="http://schemas.microsoft.com/office/drawing/2014/main" id="{00000000-0008-0000-0100-00007E02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504825"/>
    <xdr:sp macro="" textlink="">
      <xdr:nvSpPr>
        <xdr:cNvPr id="1693" name="Shape 7">
          <a:extLst>
            <a:ext uri="{FF2B5EF4-FFF2-40B4-BE49-F238E27FC236}">
              <a16:creationId xmlns:a16="http://schemas.microsoft.com/office/drawing/2014/main" id="{00000000-0008-0000-0100-00007F02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37</xdr:row>
      <xdr:rowOff>0</xdr:rowOff>
    </xdr:from>
    <xdr:ext cx="76200" cy="504825"/>
    <xdr:sp macro="" textlink="">
      <xdr:nvSpPr>
        <xdr:cNvPr id="1694" name="Shape 7">
          <a:extLst>
            <a:ext uri="{FF2B5EF4-FFF2-40B4-BE49-F238E27FC236}">
              <a16:creationId xmlns:a16="http://schemas.microsoft.com/office/drawing/2014/main" id="{00000000-0008-0000-0100-00008002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37</xdr:row>
      <xdr:rowOff>0</xdr:rowOff>
    </xdr:from>
    <xdr:ext cx="76200" cy="504825"/>
    <xdr:sp macro="" textlink="">
      <xdr:nvSpPr>
        <xdr:cNvPr id="1695" name="Shape 7">
          <a:extLst>
            <a:ext uri="{FF2B5EF4-FFF2-40B4-BE49-F238E27FC236}">
              <a16:creationId xmlns:a16="http://schemas.microsoft.com/office/drawing/2014/main" id="{00000000-0008-0000-0100-00008102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504825"/>
    <xdr:sp macro="" textlink="">
      <xdr:nvSpPr>
        <xdr:cNvPr id="1696" name="Shape 7">
          <a:extLst>
            <a:ext uri="{FF2B5EF4-FFF2-40B4-BE49-F238E27FC236}">
              <a16:creationId xmlns:a16="http://schemas.microsoft.com/office/drawing/2014/main" id="{00000000-0008-0000-0100-00008202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504825"/>
    <xdr:sp macro="" textlink="">
      <xdr:nvSpPr>
        <xdr:cNvPr id="1697" name="Shape 7">
          <a:extLst>
            <a:ext uri="{FF2B5EF4-FFF2-40B4-BE49-F238E27FC236}">
              <a16:creationId xmlns:a16="http://schemas.microsoft.com/office/drawing/2014/main" id="{00000000-0008-0000-0100-00008302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504825"/>
    <xdr:sp macro="" textlink="">
      <xdr:nvSpPr>
        <xdr:cNvPr id="1698" name="Shape 7">
          <a:extLst>
            <a:ext uri="{FF2B5EF4-FFF2-40B4-BE49-F238E27FC236}">
              <a16:creationId xmlns:a16="http://schemas.microsoft.com/office/drawing/2014/main" id="{00000000-0008-0000-0100-00008402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504825"/>
    <xdr:sp macro="" textlink="">
      <xdr:nvSpPr>
        <xdr:cNvPr id="1699" name="Shape 7">
          <a:extLst>
            <a:ext uri="{FF2B5EF4-FFF2-40B4-BE49-F238E27FC236}">
              <a16:creationId xmlns:a16="http://schemas.microsoft.com/office/drawing/2014/main" id="{00000000-0008-0000-0100-00008502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37</xdr:row>
      <xdr:rowOff>0</xdr:rowOff>
    </xdr:from>
    <xdr:ext cx="76200" cy="504825"/>
    <xdr:sp macro="" textlink="">
      <xdr:nvSpPr>
        <xdr:cNvPr id="1700" name="Shape 7">
          <a:extLst>
            <a:ext uri="{FF2B5EF4-FFF2-40B4-BE49-F238E27FC236}">
              <a16:creationId xmlns:a16="http://schemas.microsoft.com/office/drawing/2014/main" id="{00000000-0008-0000-0100-00008602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37</xdr:row>
      <xdr:rowOff>0</xdr:rowOff>
    </xdr:from>
    <xdr:ext cx="76200" cy="504825"/>
    <xdr:sp macro="" textlink="">
      <xdr:nvSpPr>
        <xdr:cNvPr id="1701" name="Shape 7">
          <a:extLst>
            <a:ext uri="{FF2B5EF4-FFF2-40B4-BE49-F238E27FC236}">
              <a16:creationId xmlns:a16="http://schemas.microsoft.com/office/drawing/2014/main" id="{00000000-0008-0000-0100-00008702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504825"/>
    <xdr:sp macro="" textlink="">
      <xdr:nvSpPr>
        <xdr:cNvPr id="1702" name="Shape 7">
          <a:extLst>
            <a:ext uri="{FF2B5EF4-FFF2-40B4-BE49-F238E27FC236}">
              <a16:creationId xmlns:a16="http://schemas.microsoft.com/office/drawing/2014/main" id="{00000000-0008-0000-0100-00008802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504825"/>
    <xdr:sp macro="" textlink="">
      <xdr:nvSpPr>
        <xdr:cNvPr id="1703" name="Shape 7">
          <a:extLst>
            <a:ext uri="{FF2B5EF4-FFF2-40B4-BE49-F238E27FC236}">
              <a16:creationId xmlns:a16="http://schemas.microsoft.com/office/drawing/2014/main" id="{00000000-0008-0000-0100-00008902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504825"/>
    <xdr:sp macro="" textlink="">
      <xdr:nvSpPr>
        <xdr:cNvPr id="1704" name="Shape 7">
          <a:extLst>
            <a:ext uri="{FF2B5EF4-FFF2-40B4-BE49-F238E27FC236}">
              <a16:creationId xmlns:a16="http://schemas.microsoft.com/office/drawing/2014/main" id="{00000000-0008-0000-0100-00008A02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504825"/>
    <xdr:sp macro="" textlink="">
      <xdr:nvSpPr>
        <xdr:cNvPr id="1705" name="Shape 7">
          <a:extLst>
            <a:ext uri="{FF2B5EF4-FFF2-40B4-BE49-F238E27FC236}">
              <a16:creationId xmlns:a16="http://schemas.microsoft.com/office/drawing/2014/main" id="{00000000-0008-0000-0100-00008B02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37</xdr:row>
      <xdr:rowOff>0</xdr:rowOff>
    </xdr:from>
    <xdr:ext cx="76200" cy="504825"/>
    <xdr:sp macro="" textlink="">
      <xdr:nvSpPr>
        <xdr:cNvPr id="1706" name="Shape 7">
          <a:extLst>
            <a:ext uri="{FF2B5EF4-FFF2-40B4-BE49-F238E27FC236}">
              <a16:creationId xmlns:a16="http://schemas.microsoft.com/office/drawing/2014/main" id="{00000000-0008-0000-0100-00008C02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37</xdr:row>
      <xdr:rowOff>0</xdr:rowOff>
    </xdr:from>
    <xdr:ext cx="76200" cy="504825"/>
    <xdr:sp macro="" textlink="">
      <xdr:nvSpPr>
        <xdr:cNvPr id="1707" name="Shape 7">
          <a:extLst>
            <a:ext uri="{FF2B5EF4-FFF2-40B4-BE49-F238E27FC236}">
              <a16:creationId xmlns:a16="http://schemas.microsoft.com/office/drawing/2014/main" id="{00000000-0008-0000-0100-00008D02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504825"/>
    <xdr:sp macro="" textlink="">
      <xdr:nvSpPr>
        <xdr:cNvPr id="1708" name="Shape 7">
          <a:extLst>
            <a:ext uri="{FF2B5EF4-FFF2-40B4-BE49-F238E27FC236}">
              <a16:creationId xmlns:a16="http://schemas.microsoft.com/office/drawing/2014/main" id="{00000000-0008-0000-0100-00008E02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504825"/>
    <xdr:sp macro="" textlink="">
      <xdr:nvSpPr>
        <xdr:cNvPr id="1709" name="Shape 7">
          <a:extLst>
            <a:ext uri="{FF2B5EF4-FFF2-40B4-BE49-F238E27FC236}">
              <a16:creationId xmlns:a16="http://schemas.microsoft.com/office/drawing/2014/main" id="{00000000-0008-0000-0100-00008F02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504825"/>
    <xdr:sp macro="" textlink="">
      <xdr:nvSpPr>
        <xdr:cNvPr id="1710" name="Shape 7">
          <a:extLst>
            <a:ext uri="{FF2B5EF4-FFF2-40B4-BE49-F238E27FC236}">
              <a16:creationId xmlns:a16="http://schemas.microsoft.com/office/drawing/2014/main" id="{00000000-0008-0000-0100-00009002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504825"/>
    <xdr:sp macro="" textlink="">
      <xdr:nvSpPr>
        <xdr:cNvPr id="1711" name="Shape 7">
          <a:extLst>
            <a:ext uri="{FF2B5EF4-FFF2-40B4-BE49-F238E27FC236}">
              <a16:creationId xmlns:a16="http://schemas.microsoft.com/office/drawing/2014/main" id="{00000000-0008-0000-0100-00009102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37</xdr:row>
      <xdr:rowOff>0</xdr:rowOff>
    </xdr:from>
    <xdr:ext cx="76200" cy="504825"/>
    <xdr:sp macro="" textlink="">
      <xdr:nvSpPr>
        <xdr:cNvPr id="1712" name="Shape 7">
          <a:extLst>
            <a:ext uri="{FF2B5EF4-FFF2-40B4-BE49-F238E27FC236}">
              <a16:creationId xmlns:a16="http://schemas.microsoft.com/office/drawing/2014/main" id="{00000000-0008-0000-0100-00009202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37</xdr:row>
      <xdr:rowOff>0</xdr:rowOff>
    </xdr:from>
    <xdr:ext cx="76200" cy="504825"/>
    <xdr:sp macro="" textlink="">
      <xdr:nvSpPr>
        <xdr:cNvPr id="1713" name="Shape 7">
          <a:extLst>
            <a:ext uri="{FF2B5EF4-FFF2-40B4-BE49-F238E27FC236}">
              <a16:creationId xmlns:a16="http://schemas.microsoft.com/office/drawing/2014/main" id="{00000000-0008-0000-0100-00009302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504825"/>
    <xdr:sp macro="" textlink="">
      <xdr:nvSpPr>
        <xdr:cNvPr id="1714" name="Shape 7">
          <a:extLst>
            <a:ext uri="{FF2B5EF4-FFF2-40B4-BE49-F238E27FC236}">
              <a16:creationId xmlns:a16="http://schemas.microsoft.com/office/drawing/2014/main" id="{00000000-0008-0000-0100-00009402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504825"/>
    <xdr:sp macro="" textlink="">
      <xdr:nvSpPr>
        <xdr:cNvPr id="1715" name="Shape 7">
          <a:extLst>
            <a:ext uri="{FF2B5EF4-FFF2-40B4-BE49-F238E27FC236}">
              <a16:creationId xmlns:a16="http://schemas.microsoft.com/office/drawing/2014/main" id="{00000000-0008-0000-0100-00009502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504825"/>
    <xdr:sp macro="" textlink="">
      <xdr:nvSpPr>
        <xdr:cNvPr id="1716" name="Shape 7">
          <a:extLst>
            <a:ext uri="{FF2B5EF4-FFF2-40B4-BE49-F238E27FC236}">
              <a16:creationId xmlns:a16="http://schemas.microsoft.com/office/drawing/2014/main" id="{00000000-0008-0000-0100-00009602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504825"/>
    <xdr:sp macro="" textlink="">
      <xdr:nvSpPr>
        <xdr:cNvPr id="1717" name="Shape 7">
          <a:extLst>
            <a:ext uri="{FF2B5EF4-FFF2-40B4-BE49-F238E27FC236}">
              <a16:creationId xmlns:a16="http://schemas.microsoft.com/office/drawing/2014/main" id="{00000000-0008-0000-0100-00009702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37</xdr:row>
      <xdr:rowOff>0</xdr:rowOff>
    </xdr:from>
    <xdr:ext cx="76200" cy="504825"/>
    <xdr:sp macro="" textlink="">
      <xdr:nvSpPr>
        <xdr:cNvPr id="1718" name="Shape 7">
          <a:extLst>
            <a:ext uri="{FF2B5EF4-FFF2-40B4-BE49-F238E27FC236}">
              <a16:creationId xmlns:a16="http://schemas.microsoft.com/office/drawing/2014/main" id="{00000000-0008-0000-0100-00009802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37</xdr:row>
      <xdr:rowOff>0</xdr:rowOff>
    </xdr:from>
    <xdr:ext cx="76200" cy="504825"/>
    <xdr:sp macro="" textlink="">
      <xdr:nvSpPr>
        <xdr:cNvPr id="1719" name="Shape 7">
          <a:extLst>
            <a:ext uri="{FF2B5EF4-FFF2-40B4-BE49-F238E27FC236}">
              <a16:creationId xmlns:a16="http://schemas.microsoft.com/office/drawing/2014/main" id="{00000000-0008-0000-0100-00009902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504825"/>
    <xdr:sp macro="" textlink="">
      <xdr:nvSpPr>
        <xdr:cNvPr id="1720" name="Shape 7">
          <a:extLst>
            <a:ext uri="{FF2B5EF4-FFF2-40B4-BE49-F238E27FC236}">
              <a16:creationId xmlns:a16="http://schemas.microsoft.com/office/drawing/2014/main" id="{00000000-0008-0000-0100-00009A02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504825"/>
    <xdr:sp macro="" textlink="">
      <xdr:nvSpPr>
        <xdr:cNvPr id="1721" name="Shape 7">
          <a:extLst>
            <a:ext uri="{FF2B5EF4-FFF2-40B4-BE49-F238E27FC236}">
              <a16:creationId xmlns:a16="http://schemas.microsoft.com/office/drawing/2014/main" id="{00000000-0008-0000-0100-00009B02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504825"/>
    <xdr:sp macro="" textlink="">
      <xdr:nvSpPr>
        <xdr:cNvPr id="1722" name="Shape 7">
          <a:extLst>
            <a:ext uri="{FF2B5EF4-FFF2-40B4-BE49-F238E27FC236}">
              <a16:creationId xmlns:a16="http://schemas.microsoft.com/office/drawing/2014/main" id="{00000000-0008-0000-0100-00009C02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504825"/>
    <xdr:sp macro="" textlink="">
      <xdr:nvSpPr>
        <xdr:cNvPr id="1723" name="Shape 7">
          <a:extLst>
            <a:ext uri="{FF2B5EF4-FFF2-40B4-BE49-F238E27FC236}">
              <a16:creationId xmlns:a16="http://schemas.microsoft.com/office/drawing/2014/main" id="{00000000-0008-0000-0100-00009D02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37</xdr:row>
      <xdr:rowOff>0</xdr:rowOff>
    </xdr:from>
    <xdr:ext cx="76200" cy="504825"/>
    <xdr:sp macro="" textlink="">
      <xdr:nvSpPr>
        <xdr:cNvPr id="1724" name="Shape 7">
          <a:extLst>
            <a:ext uri="{FF2B5EF4-FFF2-40B4-BE49-F238E27FC236}">
              <a16:creationId xmlns:a16="http://schemas.microsoft.com/office/drawing/2014/main" id="{00000000-0008-0000-0100-00009E02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37</xdr:row>
      <xdr:rowOff>0</xdr:rowOff>
    </xdr:from>
    <xdr:ext cx="76200" cy="504825"/>
    <xdr:sp macro="" textlink="">
      <xdr:nvSpPr>
        <xdr:cNvPr id="1725" name="Shape 7">
          <a:extLst>
            <a:ext uri="{FF2B5EF4-FFF2-40B4-BE49-F238E27FC236}">
              <a16:creationId xmlns:a16="http://schemas.microsoft.com/office/drawing/2014/main" id="{00000000-0008-0000-0100-00009F02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1726" name="Shape 8">
          <a:extLst>
            <a:ext uri="{FF2B5EF4-FFF2-40B4-BE49-F238E27FC236}">
              <a16:creationId xmlns:a16="http://schemas.microsoft.com/office/drawing/2014/main" id="{00000000-0008-0000-0100-0000A002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1727" name="Shape 8">
          <a:extLst>
            <a:ext uri="{FF2B5EF4-FFF2-40B4-BE49-F238E27FC236}">
              <a16:creationId xmlns:a16="http://schemas.microsoft.com/office/drawing/2014/main" id="{00000000-0008-0000-0100-0000A102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1728" name="Shape 8">
          <a:extLst>
            <a:ext uri="{FF2B5EF4-FFF2-40B4-BE49-F238E27FC236}">
              <a16:creationId xmlns:a16="http://schemas.microsoft.com/office/drawing/2014/main" id="{00000000-0008-0000-0100-0000A202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1729" name="Shape 8">
          <a:extLst>
            <a:ext uri="{FF2B5EF4-FFF2-40B4-BE49-F238E27FC236}">
              <a16:creationId xmlns:a16="http://schemas.microsoft.com/office/drawing/2014/main" id="{00000000-0008-0000-0100-0000A302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37</xdr:row>
      <xdr:rowOff>0</xdr:rowOff>
    </xdr:from>
    <xdr:ext cx="76200" cy="333375"/>
    <xdr:sp macro="" textlink="">
      <xdr:nvSpPr>
        <xdr:cNvPr id="1730" name="Shape 8">
          <a:extLst>
            <a:ext uri="{FF2B5EF4-FFF2-40B4-BE49-F238E27FC236}">
              <a16:creationId xmlns:a16="http://schemas.microsoft.com/office/drawing/2014/main" id="{00000000-0008-0000-0100-0000A402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37</xdr:row>
      <xdr:rowOff>0</xdr:rowOff>
    </xdr:from>
    <xdr:ext cx="76200" cy="333375"/>
    <xdr:sp macro="" textlink="">
      <xdr:nvSpPr>
        <xdr:cNvPr id="1731" name="Shape 8">
          <a:extLst>
            <a:ext uri="{FF2B5EF4-FFF2-40B4-BE49-F238E27FC236}">
              <a16:creationId xmlns:a16="http://schemas.microsoft.com/office/drawing/2014/main" id="{00000000-0008-0000-0100-0000A502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1732" name="Shape 8">
          <a:extLst>
            <a:ext uri="{FF2B5EF4-FFF2-40B4-BE49-F238E27FC236}">
              <a16:creationId xmlns:a16="http://schemas.microsoft.com/office/drawing/2014/main" id="{00000000-0008-0000-0100-0000A602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1733" name="Shape 8">
          <a:extLst>
            <a:ext uri="{FF2B5EF4-FFF2-40B4-BE49-F238E27FC236}">
              <a16:creationId xmlns:a16="http://schemas.microsoft.com/office/drawing/2014/main" id="{00000000-0008-0000-0100-0000A702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1734" name="Shape 8">
          <a:extLst>
            <a:ext uri="{FF2B5EF4-FFF2-40B4-BE49-F238E27FC236}">
              <a16:creationId xmlns:a16="http://schemas.microsoft.com/office/drawing/2014/main" id="{00000000-0008-0000-0100-0000A802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1735" name="Shape 8">
          <a:extLst>
            <a:ext uri="{FF2B5EF4-FFF2-40B4-BE49-F238E27FC236}">
              <a16:creationId xmlns:a16="http://schemas.microsoft.com/office/drawing/2014/main" id="{00000000-0008-0000-0100-0000A902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37</xdr:row>
      <xdr:rowOff>0</xdr:rowOff>
    </xdr:from>
    <xdr:ext cx="76200" cy="333375"/>
    <xdr:sp macro="" textlink="">
      <xdr:nvSpPr>
        <xdr:cNvPr id="1736" name="Shape 8">
          <a:extLst>
            <a:ext uri="{FF2B5EF4-FFF2-40B4-BE49-F238E27FC236}">
              <a16:creationId xmlns:a16="http://schemas.microsoft.com/office/drawing/2014/main" id="{00000000-0008-0000-0100-0000AA02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37</xdr:row>
      <xdr:rowOff>0</xdr:rowOff>
    </xdr:from>
    <xdr:ext cx="76200" cy="333375"/>
    <xdr:sp macro="" textlink="">
      <xdr:nvSpPr>
        <xdr:cNvPr id="1737" name="Shape 8">
          <a:extLst>
            <a:ext uri="{FF2B5EF4-FFF2-40B4-BE49-F238E27FC236}">
              <a16:creationId xmlns:a16="http://schemas.microsoft.com/office/drawing/2014/main" id="{00000000-0008-0000-0100-0000AB02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1738" name="Shape 8">
          <a:extLst>
            <a:ext uri="{FF2B5EF4-FFF2-40B4-BE49-F238E27FC236}">
              <a16:creationId xmlns:a16="http://schemas.microsoft.com/office/drawing/2014/main" id="{00000000-0008-0000-0100-0000AC02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1739" name="Shape 8">
          <a:extLst>
            <a:ext uri="{FF2B5EF4-FFF2-40B4-BE49-F238E27FC236}">
              <a16:creationId xmlns:a16="http://schemas.microsoft.com/office/drawing/2014/main" id="{00000000-0008-0000-0100-0000AD02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1740" name="Shape 8">
          <a:extLst>
            <a:ext uri="{FF2B5EF4-FFF2-40B4-BE49-F238E27FC236}">
              <a16:creationId xmlns:a16="http://schemas.microsoft.com/office/drawing/2014/main" id="{00000000-0008-0000-0100-0000AE02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1741" name="Shape 8">
          <a:extLst>
            <a:ext uri="{FF2B5EF4-FFF2-40B4-BE49-F238E27FC236}">
              <a16:creationId xmlns:a16="http://schemas.microsoft.com/office/drawing/2014/main" id="{00000000-0008-0000-0100-0000AF02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37</xdr:row>
      <xdr:rowOff>0</xdr:rowOff>
    </xdr:from>
    <xdr:ext cx="76200" cy="333375"/>
    <xdr:sp macro="" textlink="">
      <xdr:nvSpPr>
        <xdr:cNvPr id="1742" name="Shape 8">
          <a:extLst>
            <a:ext uri="{FF2B5EF4-FFF2-40B4-BE49-F238E27FC236}">
              <a16:creationId xmlns:a16="http://schemas.microsoft.com/office/drawing/2014/main" id="{00000000-0008-0000-0100-0000B002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37</xdr:row>
      <xdr:rowOff>0</xdr:rowOff>
    </xdr:from>
    <xdr:ext cx="76200" cy="333375"/>
    <xdr:sp macro="" textlink="">
      <xdr:nvSpPr>
        <xdr:cNvPr id="1743" name="Shape 8">
          <a:extLst>
            <a:ext uri="{FF2B5EF4-FFF2-40B4-BE49-F238E27FC236}">
              <a16:creationId xmlns:a16="http://schemas.microsoft.com/office/drawing/2014/main" id="{00000000-0008-0000-0100-0000B102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1744" name="Shape 8">
          <a:extLst>
            <a:ext uri="{FF2B5EF4-FFF2-40B4-BE49-F238E27FC236}">
              <a16:creationId xmlns:a16="http://schemas.microsoft.com/office/drawing/2014/main" id="{00000000-0008-0000-0100-0000B202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1745" name="Shape 8">
          <a:extLst>
            <a:ext uri="{FF2B5EF4-FFF2-40B4-BE49-F238E27FC236}">
              <a16:creationId xmlns:a16="http://schemas.microsoft.com/office/drawing/2014/main" id="{00000000-0008-0000-0100-0000B302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1746" name="Shape 8">
          <a:extLst>
            <a:ext uri="{FF2B5EF4-FFF2-40B4-BE49-F238E27FC236}">
              <a16:creationId xmlns:a16="http://schemas.microsoft.com/office/drawing/2014/main" id="{00000000-0008-0000-0100-0000B402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1747" name="Shape 8">
          <a:extLst>
            <a:ext uri="{FF2B5EF4-FFF2-40B4-BE49-F238E27FC236}">
              <a16:creationId xmlns:a16="http://schemas.microsoft.com/office/drawing/2014/main" id="{00000000-0008-0000-0100-0000B502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37</xdr:row>
      <xdr:rowOff>0</xdr:rowOff>
    </xdr:from>
    <xdr:ext cx="76200" cy="333375"/>
    <xdr:sp macro="" textlink="">
      <xdr:nvSpPr>
        <xdr:cNvPr id="1748" name="Shape 8">
          <a:extLst>
            <a:ext uri="{FF2B5EF4-FFF2-40B4-BE49-F238E27FC236}">
              <a16:creationId xmlns:a16="http://schemas.microsoft.com/office/drawing/2014/main" id="{00000000-0008-0000-0100-0000B602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37</xdr:row>
      <xdr:rowOff>0</xdr:rowOff>
    </xdr:from>
    <xdr:ext cx="76200" cy="333375"/>
    <xdr:sp macro="" textlink="">
      <xdr:nvSpPr>
        <xdr:cNvPr id="1749" name="Shape 8">
          <a:extLst>
            <a:ext uri="{FF2B5EF4-FFF2-40B4-BE49-F238E27FC236}">
              <a16:creationId xmlns:a16="http://schemas.microsoft.com/office/drawing/2014/main" id="{00000000-0008-0000-0100-0000B702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504825"/>
    <xdr:sp macro="" textlink="">
      <xdr:nvSpPr>
        <xdr:cNvPr id="1750" name="Shape 7">
          <a:extLst>
            <a:ext uri="{FF2B5EF4-FFF2-40B4-BE49-F238E27FC236}">
              <a16:creationId xmlns:a16="http://schemas.microsoft.com/office/drawing/2014/main" id="{00000000-0008-0000-0100-0000B802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504825"/>
    <xdr:sp macro="" textlink="">
      <xdr:nvSpPr>
        <xdr:cNvPr id="1751" name="Shape 7">
          <a:extLst>
            <a:ext uri="{FF2B5EF4-FFF2-40B4-BE49-F238E27FC236}">
              <a16:creationId xmlns:a16="http://schemas.microsoft.com/office/drawing/2014/main" id="{00000000-0008-0000-0100-0000B902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504825"/>
    <xdr:sp macro="" textlink="">
      <xdr:nvSpPr>
        <xdr:cNvPr id="1752" name="Shape 7">
          <a:extLst>
            <a:ext uri="{FF2B5EF4-FFF2-40B4-BE49-F238E27FC236}">
              <a16:creationId xmlns:a16="http://schemas.microsoft.com/office/drawing/2014/main" id="{00000000-0008-0000-0100-0000BA02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504825"/>
    <xdr:sp macro="" textlink="">
      <xdr:nvSpPr>
        <xdr:cNvPr id="1753" name="Shape 7">
          <a:extLst>
            <a:ext uri="{FF2B5EF4-FFF2-40B4-BE49-F238E27FC236}">
              <a16:creationId xmlns:a16="http://schemas.microsoft.com/office/drawing/2014/main" id="{00000000-0008-0000-0100-0000BB02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37</xdr:row>
      <xdr:rowOff>0</xdr:rowOff>
    </xdr:from>
    <xdr:ext cx="76200" cy="504825"/>
    <xdr:sp macro="" textlink="">
      <xdr:nvSpPr>
        <xdr:cNvPr id="1754" name="Shape 7">
          <a:extLst>
            <a:ext uri="{FF2B5EF4-FFF2-40B4-BE49-F238E27FC236}">
              <a16:creationId xmlns:a16="http://schemas.microsoft.com/office/drawing/2014/main" id="{00000000-0008-0000-0100-0000BC02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37</xdr:row>
      <xdr:rowOff>0</xdr:rowOff>
    </xdr:from>
    <xdr:ext cx="76200" cy="504825"/>
    <xdr:sp macro="" textlink="">
      <xdr:nvSpPr>
        <xdr:cNvPr id="1755" name="Shape 7">
          <a:extLst>
            <a:ext uri="{FF2B5EF4-FFF2-40B4-BE49-F238E27FC236}">
              <a16:creationId xmlns:a16="http://schemas.microsoft.com/office/drawing/2014/main" id="{00000000-0008-0000-0100-0000BD02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504825"/>
    <xdr:sp macro="" textlink="">
      <xdr:nvSpPr>
        <xdr:cNvPr id="1756" name="Shape 7">
          <a:extLst>
            <a:ext uri="{FF2B5EF4-FFF2-40B4-BE49-F238E27FC236}">
              <a16:creationId xmlns:a16="http://schemas.microsoft.com/office/drawing/2014/main" id="{00000000-0008-0000-0100-0000BE02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504825"/>
    <xdr:sp macro="" textlink="">
      <xdr:nvSpPr>
        <xdr:cNvPr id="1757" name="Shape 7">
          <a:extLst>
            <a:ext uri="{FF2B5EF4-FFF2-40B4-BE49-F238E27FC236}">
              <a16:creationId xmlns:a16="http://schemas.microsoft.com/office/drawing/2014/main" id="{00000000-0008-0000-0100-0000BF02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504825"/>
    <xdr:sp macro="" textlink="">
      <xdr:nvSpPr>
        <xdr:cNvPr id="1758" name="Shape 7">
          <a:extLst>
            <a:ext uri="{FF2B5EF4-FFF2-40B4-BE49-F238E27FC236}">
              <a16:creationId xmlns:a16="http://schemas.microsoft.com/office/drawing/2014/main" id="{00000000-0008-0000-0100-0000C002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504825"/>
    <xdr:sp macro="" textlink="">
      <xdr:nvSpPr>
        <xdr:cNvPr id="1759" name="Shape 7">
          <a:extLst>
            <a:ext uri="{FF2B5EF4-FFF2-40B4-BE49-F238E27FC236}">
              <a16:creationId xmlns:a16="http://schemas.microsoft.com/office/drawing/2014/main" id="{00000000-0008-0000-0100-0000C102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37</xdr:row>
      <xdr:rowOff>0</xdr:rowOff>
    </xdr:from>
    <xdr:ext cx="76200" cy="504825"/>
    <xdr:sp macro="" textlink="">
      <xdr:nvSpPr>
        <xdr:cNvPr id="1760" name="Shape 7">
          <a:extLst>
            <a:ext uri="{FF2B5EF4-FFF2-40B4-BE49-F238E27FC236}">
              <a16:creationId xmlns:a16="http://schemas.microsoft.com/office/drawing/2014/main" id="{00000000-0008-0000-0100-0000C202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37</xdr:row>
      <xdr:rowOff>0</xdr:rowOff>
    </xdr:from>
    <xdr:ext cx="76200" cy="504825"/>
    <xdr:sp macro="" textlink="">
      <xdr:nvSpPr>
        <xdr:cNvPr id="1761" name="Shape 7">
          <a:extLst>
            <a:ext uri="{FF2B5EF4-FFF2-40B4-BE49-F238E27FC236}">
              <a16:creationId xmlns:a16="http://schemas.microsoft.com/office/drawing/2014/main" id="{00000000-0008-0000-0100-0000C302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504825"/>
    <xdr:sp macro="" textlink="">
      <xdr:nvSpPr>
        <xdr:cNvPr id="1762" name="Shape 7">
          <a:extLst>
            <a:ext uri="{FF2B5EF4-FFF2-40B4-BE49-F238E27FC236}">
              <a16:creationId xmlns:a16="http://schemas.microsoft.com/office/drawing/2014/main" id="{00000000-0008-0000-0100-0000C402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504825"/>
    <xdr:sp macro="" textlink="">
      <xdr:nvSpPr>
        <xdr:cNvPr id="1763" name="Shape 7">
          <a:extLst>
            <a:ext uri="{FF2B5EF4-FFF2-40B4-BE49-F238E27FC236}">
              <a16:creationId xmlns:a16="http://schemas.microsoft.com/office/drawing/2014/main" id="{00000000-0008-0000-0100-0000C502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504825"/>
    <xdr:sp macro="" textlink="">
      <xdr:nvSpPr>
        <xdr:cNvPr id="1764" name="Shape 7">
          <a:extLst>
            <a:ext uri="{FF2B5EF4-FFF2-40B4-BE49-F238E27FC236}">
              <a16:creationId xmlns:a16="http://schemas.microsoft.com/office/drawing/2014/main" id="{00000000-0008-0000-0100-0000C602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504825"/>
    <xdr:sp macro="" textlink="">
      <xdr:nvSpPr>
        <xdr:cNvPr id="1765" name="Shape 7">
          <a:extLst>
            <a:ext uri="{FF2B5EF4-FFF2-40B4-BE49-F238E27FC236}">
              <a16:creationId xmlns:a16="http://schemas.microsoft.com/office/drawing/2014/main" id="{00000000-0008-0000-0100-0000C702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37</xdr:row>
      <xdr:rowOff>0</xdr:rowOff>
    </xdr:from>
    <xdr:ext cx="76200" cy="504825"/>
    <xdr:sp macro="" textlink="">
      <xdr:nvSpPr>
        <xdr:cNvPr id="1766" name="Shape 7">
          <a:extLst>
            <a:ext uri="{FF2B5EF4-FFF2-40B4-BE49-F238E27FC236}">
              <a16:creationId xmlns:a16="http://schemas.microsoft.com/office/drawing/2014/main" id="{00000000-0008-0000-0100-0000C802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37</xdr:row>
      <xdr:rowOff>0</xdr:rowOff>
    </xdr:from>
    <xdr:ext cx="76200" cy="504825"/>
    <xdr:sp macro="" textlink="">
      <xdr:nvSpPr>
        <xdr:cNvPr id="1767" name="Shape 7">
          <a:extLst>
            <a:ext uri="{FF2B5EF4-FFF2-40B4-BE49-F238E27FC236}">
              <a16:creationId xmlns:a16="http://schemas.microsoft.com/office/drawing/2014/main" id="{00000000-0008-0000-0100-0000C902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504825"/>
    <xdr:sp macro="" textlink="">
      <xdr:nvSpPr>
        <xdr:cNvPr id="1768" name="Shape 7">
          <a:extLst>
            <a:ext uri="{FF2B5EF4-FFF2-40B4-BE49-F238E27FC236}">
              <a16:creationId xmlns:a16="http://schemas.microsoft.com/office/drawing/2014/main" id="{00000000-0008-0000-0100-0000CA02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504825"/>
    <xdr:sp macro="" textlink="">
      <xdr:nvSpPr>
        <xdr:cNvPr id="1769" name="Shape 7">
          <a:extLst>
            <a:ext uri="{FF2B5EF4-FFF2-40B4-BE49-F238E27FC236}">
              <a16:creationId xmlns:a16="http://schemas.microsoft.com/office/drawing/2014/main" id="{00000000-0008-0000-0100-0000CB02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504825"/>
    <xdr:sp macro="" textlink="">
      <xdr:nvSpPr>
        <xdr:cNvPr id="1770" name="Shape 7">
          <a:extLst>
            <a:ext uri="{FF2B5EF4-FFF2-40B4-BE49-F238E27FC236}">
              <a16:creationId xmlns:a16="http://schemas.microsoft.com/office/drawing/2014/main" id="{00000000-0008-0000-0100-0000CC02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504825"/>
    <xdr:sp macro="" textlink="">
      <xdr:nvSpPr>
        <xdr:cNvPr id="1771" name="Shape 7">
          <a:extLst>
            <a:ext uri="{FF2B5EF4-FFF2-40B4-BE49-F238E27FC236}">
              <a16:creationId xmlns:a16="http://schemas.microsoft.com/office/drawing/2014/main" id="{00000000-0008-0000-0100-0000CD02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37</xdr:row>
      <xdr:rowOff>0</xdr:rowOff>
    </xdr:from>
    <xdr:ext cx="76200" cy="504825"/>
    <xdr:sp macro="" textlink="">
      <xdr:nvSpPr>
        <xdr:cNvPr id="1772" name="Shape 7">
          <a:extLst>
            <a:ext uri="{FF2B5EF4-FFF2-40B4-BE49-F238E27FC236}">
              <a16:creationId xmlns:a16="http://schemas.microsoft.com/office/drawing/2014/main" id="{00000000-0008-0000-0100-0000CE02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37</xdr:row>
      <xdr:rowOff>0</xdr:rowOff>
    </xdr:from>
    <xdr:ext cx="76200" cy="504825"/>
    <xdr:sp macro="" textlink="">
      <xdr:nvSpPr>
        <xdr:cNvPr id="1773" name="Shape 7">
          <a:extLst>
            <a:ext uri="{FF2B5EF4-FFF2-40B4-BE49-F238E27FC236}">
              <a16:creationId xmlns:a16="http://schemas.microsoft.com/office/drawing/2014/main" id="{00000000-0008-0000-0100-0000CF02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1774" name="Shape 8">
          <a:extLst>
            <a:ext uri="{FF2B5EF4-FFF2-40B4-BE49-F238E27FC236}">
              <a16:creationId xmlns:a16="http://schemas.microsoft.com/office/drawing/2014/main" id="{00000000-0008-0000-0100-0000D002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1775" name="Shape 8">
          <a:extLst>
            <a:ext uri="{FF2B5EF4-FFF2-40B4-BE49-F238E27FC236}">
              <a16:creationId xmlns:a16="http://schemas.microsoft.com/office/drawing/2014/main" id="{00000000-0008-0000-0100-0000D102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1776" name="Shape 8">
          <a:extLst>
            <a:ext uri="{FF2B5EF4-FFF2-40B4-BE49-F238E27FC236}">
              <a16:creationId xmlns:a16="http://schemas.microsoft.com/office/drawing/2014/main" id="{00000000-0008-0000-0100-0000D202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1777" name="Shape 8">
          <a:extLst>
            <a:ext uri="{FF2B5EF4-FFF2-40B4-BE49-F238E27FC236}">
              <a16:creationId xmlns:a16="http://schemas.microsoft.com/office/drawing/2014/main" id="{00000000-0008-0000-0100-0000D302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37</xdr:row>
      <xdr:rowOff>0</xdr:rowOff>
    </xdr:from>
    <xdr:ext cx="76200" cy="333375"/>
    <xdr:sp macro="" textlink="">
      <xdr:nvSpPr>
        <xdr:cNvPr id="1778" name="Shape 8">
          <a:extLst>
            <a:ext uri="{FF2B5EF4-FFF2-40B4-BE49-F238E27FC236}">
              <a16:creationId xmlns:a16="http://schemas.microsoft.com/office/drawing/2014/main" id="{00000000-0008-0000-0100-0000D402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37</xdr:row>
      <xdr:rowOff>0</xdr:rowOff>
    </xdr:from>
    <xdr:ext cx="76200" cy="333375"/>
    <xdr:sp macro="" textlink="">
      <xdr:nvSpPr>
        <xdr:cNvPr id="1779" name="Shape 8">
          <a:extLst>
            <a:ext uri="{FF2B5EF4-FFF2-40B4-BE49-F238E27FC236}">
              <a16:creationId xmlns:a16="http://schemas.microsoft.com/office/drawing/2014/main" id="{00000000-0008-0000-0100-0000D502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1780" name="Shape 8">
          <a:extLst>
            <a:ext uri="{FF2B5EF4-FFF2-40B4-BE49-F238E27FC236}">
              <a16:creationId xmlns:a16="http://schemas.microsoft.com/office/drawing/2014/main" id="{00000000-0008-0000-0100-0000D602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1781" name="Shape 8">
          <a:extLst>
            <a:ext uri="{FF2B5EF4-FFF2-40B4-BE49-F238E27FC236}">
              <a16:creationId xmlns:a16="http://schemas.microsoft.com/office/drawing/2014/main" id="{00000000-0008-0000-0100-0000D702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1782" name="Shape 8">
          <a:extLst>
            <a:ext uri="{FF2B5EF4-FFF2-40B4-BE49-F238E27FC236}">
              <a16:creationId xmlns:a16="http://schemas.microsoft.com/office/drawing/2014/main" id="{00000000-0008-0000-0100-0000D802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1783" name="Shape 8">
          <a:extLst>
            <a:ext uri="{FF2B5EF4-FFF2-40B4-BE49-F238E27FC236}">
              <a16:creationId xmlns:a16="http://schemas.microsoft.com/office/drawing/2014/main" id="{00000000-0008-0000-0100-0000D902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37</xdr:row>
      <xdr:rowOff>0</xdr:rowOff>
    </xdr:from>
    <xdr:ext cx="76200" cy="333375"/>
    <xdr:sp macro="" textlink="">
      <xdr:nvSpPr>
        <xdr:cNvPr id="1784" name="Shape 8">
          <a:extLst>
            <a:ext uri="{FF2B5EF4-FFF2-40B4-BE49-F238E27FC236}">
              <a16:creationId xmlns:a16="http://schemas.microsoft.com/office/drawing/2014/main" id="{00000000-0008-0000-0100-0000DA02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37</xdr:row>
      <xdr:rowOff>0</xdr:rowOff>
    </xdr:from>
    <xdr:ext cx="76200" cy="333375"/>
    <xdr:sp macro="" textlink="">
      <xdr:nvSpPr>
        <xdr:cNvPr id="1785" name="Shape 8">
          <a:extLst>
            <a:ext uri="{FF2B5EF4-FFF2-40B4-BE49-F238E27FC236}">
              <a16:creationId xmlns:a16="http://schemas.microsoft.com/office/drawing/2014/main" id="{00000000-0008-0000-0100-0000DB02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1786" name="Shape 8">
          <a:extLst>
            <a:ext uri="{FF2B5EF4-FFF2-40B4-BE49-F238E27FC236}">
              <a16:creationId xmlns:a16="http://schemas.microsoft.com/office/drawing/2014/main" id="{00000000-0008-0000-0100-0000DC02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1787" name="Shape 8">
          <a:extLst>
            <a:ext uri="{FF2B5EF4-FFF2-40B4-BE49-F238E27FC236}">
              <a16:creationId xmlns:a16="http://schemas.microsoft.com/office/drawing/2014/main" id="{00000000-0008-0000-0100-0000DD02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1788" name="Shape 8">
          <a:extLst>
            <a:ext uri="{FF2B5EF4-FFF2-40B4-BE49-F238E27FC236}">
              <a16:creationId xmlns:a16="http://schemas.microsoft.com/office/drawing/2014/main" id="{00000000-0008-0000-0100-0000DE02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1789" name="Shape 8">
          <a:extLst>
            <a:ext uri="{FF2B5EF4-FFF2-40B4-BE49-F238E27FC236}">
              <a16:creationId xmlns:a16="http://schemas.microsoft.com/office/drawing/2014/main" id="{00000000-0008-0000-0100-0000DF02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37</xdr:row>
      <xdr:rowOff>0</xdr:rowOff>
    </xdr:from>
    <xdr:ext cx="76200" cy="333375"/>
    <xdr:sp macro="" textlink="">
      <xdr:nvSpPr>
        <xdr:cNvPr id="1790" name="Shape 8">
          <a:extLst>
            <a:ext uri="{FF2B5EF4-FFF2-40B4-BE49-F238E27FC236}">
              <a16:creationId xmlns:a16="http://schemas.microsoft.com/office/drawing/2014/main" id="{00000000-0008-0000-0100-0000E002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37</xdr:row>
      <xdr:rowOff>0</xdr:rowOff>
    </xdr:from>
    <xdr:ext cx="76200" cy="333375"/>
    <xdr:sp macro="" textlink="">
      <xdr:nvSpPr>
        <xdr:cNvPr id="1791" name="Shape 8">
          <a:extLst>
            <a:ext uri="{FF2B5EF4-FFF2-40B4-BE49-F238E27FC236}">
              <a16:creationId xmlns:a16="http://schemas.microsoft.com/office/drawing/2014/main" id="{00000000-0008-0000-0100-0000E102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1792" name="Shape 8">
          <a:extLst>
            <a:ext uri="{FF2B5EF4-FFF2-40B4-BE49-F238E27FC236}">
              <a16:creationId xmlns:a16="http://schemas.microsoft.com/office/drawing/2014/main" id="{00000000-0008-0000-0100-0000E202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1793" name="Shape 8">
          <a:extLst>
            <a:ext uri="{FF2B5EF4-FFF2-40B4-BE49-F238E27FC236}">
              <a16:creationId xmlns:a16="http://schemas.microsoft.com/office/drawing/2014/main" id="{00000000-0008-0000-0100-0000E302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1794" name="Shape 8">
          <a:extLst>
            <a:ext uri="{FF2B5EF4-FFF2-40B4-BE49-F238E27FC236}">
              <a16:creationId xmlns:a16="http://schemas.microsoft.com/office/drawing/2014/main" id="{00000000-0008-0000-0100-0000E402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1795" name="Shape 8">
          <a:extLst>
            <a:ext uri="{FF2B5EF4-FFF2-40B4-BE49-F238E27FC236}">
              <a16:creationId xmlns:a16="http://schemas.microsoft.com/office/drawing/2014/main" id="{00000000-0008-0000-0100-0000E502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37</xdr:row>
      <xdr:rowOff>0</xdr:rowOff>
    </xdr:from>
    <xdr:ext cx="76200" cy="333375"/>
    <xdr:sp macro="" textlink="">
      <xdr:nvSpPr>
        <xdr:cNvPr id="1796" name="Shape 8">
          <a:extLst>
            <a:ext uri="{FF2B5EF4-FFF2-40B4-BE49-F238E27FC236}">
              <a16:creationId xmlns:a16="http://schemas.microsoft.com/office/drawing/2014/main" id="{00000000-0008-0000-0100-0000E602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37</xdr:row>
      <xdr:rowOff>0</xdr:rowOff>
    </xdr:from>
    <xdr:ext cx="76200" cy="333375"/>
    <xdr:sp macro="" textlink="">
      <xdr:nvSpPr>
        <xdr:cNvPr id="1797" name="Shape 8">
          <a:extLst>
            <a:ext uri="{FF2B5EF4-FFF2-40B4-BE49-F238E27FC236}">
              <a16:creationId xmlns:a16="http://schemas.microsoft.com/office/drawing/2014/main" id="{00000000-0008-0000-0100-0000E702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1798" name="Shape 8">
          <a:extLst>
            <a:ext uri="{FF2B5EF4-FFF2-40B4-BE49-F238E27FC236}">
              <a16:creationId xmlns:a16="http://schemas.microsoft.com/office/drawing/2014/main" id="{00000000-0008-0000-0100-0000E802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1799" name="Shape 8">
          <a:extLst>
            <a:ext uri="{FF2B5EF4-FFF2-40B4-BE49-F238E27FC236}">
              <a16:creationId xmlns:a16="http://schemas.microsoft.com/office/drawing/2014/main" id="{00000000-0008-0000-0100-0000E902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1800" name="Shape 8">
          <a:extLst>
            <a:ext uri="{FF2B5EF4-FFF2-40B4-BE49-F238E27FC236}">
              <a16:creationId xmlns:a16="http://schemas.microsoft.com/office/drawing/2014/main" id="{00000000-0008-0000-0100-0000EA02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1801" name="Shape 8">
          <a:extLst>
            <a:ext uri="{FF2B5EF4-FFF2-40B4-BE49-F238E27FC236}">
              <a16:creationId xmlns:a16="http://schemas.microsoft.com/office/drawing/2014/main" id="{00000000-0008-0000-0100-0000EB02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37</xdr:row>
      <xdr:rowOff>0</xdr:rowOff>
    </xdr:from>
    <xdr:ext cx="76200" cy="333375"/>
    <xdr:sp macro="" textlink="">
      <xdr:nvSpPr>
        <xdr:cNvPr id="1802" name="Shape 8">
          <a:extLst>
            <a:ext uri="{FF2B5EF4-FFF2-40B4-BE49-F238E27FC236}">
              <a16:creationId xmlns:a16="http://schemas.microsoft.com/office/drawing/2014/main" id="{00000000-0008-0000-0100-0000EC02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37</xdr:row>
      <xdr:rowOff>0</xdr:rowOff>
    </xdr:from>
    <xdr:ext cx="76200" cy="333375"/>
    <xdr:sp macro="" textlink="">
      <xdr:nvSpPr>
        <xdr:cNvPr id="1803" name="Shape 8">
          <a:extLst>
            <a:ext uri="{FF2B5EF4-FFF2-40B4-BE49-F238E27FC236}">
              <a16:creationId xmlns:a16="http://schemas.microsoft.com/office/drawing/2014/main" id="{00000000-0008-0000-0100-0000ED02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1804" name="Shape 8">
          <a:extLst>
            <a:ext uri="{FF2B5EF4-FFF2-40B4-BE49-F238E27FC236}">
              <a16:creationId xmlns:a16="http://schemas.microsoft.com/office/drawing/2014/main" id="{00000000-0008-0000-0100-0000EE02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1805" name="Shape 8">
          <a:extLst>
            <a:ext uri="{FF2B5EF4-FFF2-40B4-BE49-F238E27FC236}">
              <a16:creationId xmlns:a16="http://schemas.microsoft.com/office/drawing/2014/main" id="{00000000-0008-0000-0100-0000EF02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1806" name="Shape 8">
          <a:extLst>
            <a:ext uri="{FF2B5EF4-FFF2-40B4-BE49-F238E27FC236}">
              <a16:creationId xmlns:a16="http://schemas.microsoft.com/office/drawing/2014/main" id="{00000000-0008-0000-0100-0000F002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1807" name="Shape 8">
          <a:extLst>
            <a:ext uri="{FF2B5EF4-FFF2-40B4-BE49-F238E27FC236}">
              <a16:creationId xmlns:a16="http://schemas.microsoft.com/office/drawing/2014/main" id="{00000000-0008-0000-0100-0000F102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37</xdr:row>
      <xdr:rowOff>0</xdr:rowOff>
    </xdr:from>
    <xdr:ext cx="76200" cy="333375"/>
    <xdr:sp macro="" textlink="">
      <xdr:nvSpPr>
        <xdr:cNvPr id="1808" name="Shape 8">
          <a:extLst>
            <a:ext uri="{FF2B5EF4-FFF2-40B4-BE49-F238E27FC236}">
              <a16:creationId xmlns:a16="http://schemas.microsoft.com/office/drawing/2014/main" id="{00000000-0008-0000-0100-0000F202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37</xdr:row>
      <xdr:rowOff>0</xdr:rowOff>
    </xdr:from>
    <xdr:ext cx="76200" cy="333375"/>
    <xdr:sp macro="" textlink="">
      <xdr:nvSpPr>
        <xdr:cNvPr id="1809" name="Shape 8">
          <a:extLst>
            <a:ext uri="{FF2B5EF4-FFF2-40B4-BE49-F238E27FC236}">
              <a16:creationId xmlns:a16="http://schemas.microsoft.com/office/drawing/2014/main" id="{00000000-0008-0000-0100-0000F302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1810" name="Shape 8">
          <a:extLst>
            <a:ext uri="{FF2B5EF4-FFF2-40B4-BE49-F238E27FC236}">
              <a16:creationId xmlns:a16="http://schemas.microsoft.com/office/drawing/2014/main" id="{00000000-0008-0000-0100-0000F402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1811" name="Shape 8">
          <a:extLst>
            <a:ext uri="{FF2B5EF4-FFF2-40B4-BE49-F238E27FC236}">
              <a16:creationId xmlns:a16="http://schemas.microsoft.com/office/drawing/2014/main" id="{00000000-0008-0000-0100-0000F502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1812" name="Shape 8">
          <a:extLst>
            <a:ext uri="{FF2B5EF4-FFF2-40B4-BE49-F238E27FC236}">
              <a16:creationId xmlns:a16="http://schemas.microsoft.com/office/drawing/2014/main" id="{00000000-0008-0000-0100-0000F602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1813" name="Shape 8">
          <a:extLst>
            <a:ext uri="{FF2B5EF4-FFF2-40B4-BE49-F238E27FC236}">
              <a16:creationId xmlns:a16="http://schemas.microsoft.com/office/drawing/2014/main" id="{00000000-0008-0000-0100-0000F702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37</xdr:row>
      <xdr:rowOff>0</xdr:rowOff>
    </xdr:from>
    <xdr:ext cx="76200" cy="333375"/>
    <xdr:sp macro="" textlink="">
      <xdr:nvSpPr>
        <xdr:cNvPr id="1814" name="Shape 8">
          <a:extLst>
            <a:ext uri="{FF2B5EF4-FFF2-40B4-BE49-F238E27FC236}">
              <a16:creationId xmlns:a16="http://schemas.microsoft.com/office/drawing/2014/main" id="{00000000-0008-0000-0100-0000F802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37</xdr:row>
      <xdr:rowOff>0</xdr:rowOff>
    </xdr:from>
    <xdr:ext cx="76200" cy="333375"/>
    <xdr:sp macro="" textlink="">
      <xdr:nvSpPr>
        <xdr:cNvPr id="1815" name="Shape 8">
          <a:extLst>
            <a:ext uri="{FF2B5EF4-FFF2-40B4-BE49-F238E27FC236}">
              <a16:creationId xmlns:a16="http://schemas.microsoft.com/office/drawing/2014/main" id="{00000000-0008-0000-0100-0000F902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1816" name="Shape 8">
          <a:extLst>
            <a:ext uri="{FF2B5EF4-FFF2-40B4-BE49-F238E27FC236}">
              <a16:creationId xmlns:a16="http://schemas.microsoft.com/office/drawing/2014/main" id="{00000000-0008-0000-0100-0000FA02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1817" name="Shape 8">
          <a:extLst>
            <a:ext uri="{FF2B5EF4-FFF2-40B4-BE49-F238E27FC236}">
              <a16:creationId xmlns:a16="http://schemas.microsoft.com/office/drawing/2014/main" id="{00000000-0008-0000-0100-0000FB02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1818" name="Shape 8">
          <a:extLst>
            <a:ext uri="{FF2B5EF4-FFF2-40B4-BE49-F238E27FC236}">
              <a16:creationId xmlns:a16="http://schemas.microsoft.com/office/drawing/2014/main" id="{00000000-0008-0000-0100-0000FC02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1819" name="Shape 8">
          <a:extLst>
            <a:ext uri="{FF2B5EF4-FFF2-40B4-BE49-F238E27FC236}">
              <a16:creationId xmlns:a16="http://schemas.microsoft.com/office/drawing/2014/main" id="{00000000-0008-0000-0100-0000FD02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37</xdr:row>
      <xdr:rowOff>0</xdr:rowOff>
    </xdr:from>
    <xdr:ext cx="76200" cy="333375"/>
    <xdr:sp macro="" textlink="">
      <xdr:nvSpPr>
        <xdr:cNvPr id="1820" name="Shape 8">
          <a:extLst>
            <a:ext uri="{FF2B5EF4-FFF2-40B4-BE49-F238E27FC236}">
              <a16:creationId xmlns:a16="http://schemas.microsoft.com/office/drawing/2014/main" id="{00000000-0008-0000-0100-0000FE02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37</xdr:row>
      <xdr:rowOff>0</xdr:rowOff>
    </xdr:from>
    <xdr:ext cx="76200" cy="333375"/>
    <xdr:sp macro="" textlink="">
      <xdr:nvSpPr>
        <xdr:cNvPr id="1821" name="Shape 8">
          <a:extLst>
            <a:ext uri="{FF2B5EF4-FFF2-40B4-BE49-F238E27FC236}">
              <a16:creationId xmlns:a16="http://schemas.microsoft.com/office/drawing/2014/main" id="{00000000-0008-0000-0100-0000FF02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1822" name="Shape 8">
          <a:extLst>
            <a:ext uri="{FF2B5EF4-FFF2-40B4-BE49-F238E27FC236}">
              <a16:creationId xmlns:a16="http://schemas.microsoft.com/office/drawing/2014/main" id="{00000000-0008-0000-0100-00000003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1823" name="Shape 8">
          <a:extLst>
            <a:ext uri="{FF2B5EF4-FFF2-40B4-BE49-F238E27FC236}">
              <a16:creationId xmlns:a16="http://schemas.microsoft.com/office/drawing/2014/main" id="{00000000-0008-0000-0100-00000103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1824" name="Shape 8">
          <a:extLst>
            <a:ext uri="{FF2B5EF4-FFF2-40B4-BE49-F238E27FC236}">
              <a16:creationId xmlns:a16="http://schemas.microsoft.com/office/drawing/2014/main" id="{00000000-0008-0000-0100-00000203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1825" name="Shape 8">
          <a:extLst>
            <a:ext uri="{FF2B5EF4-FFF2-40B4-BE49-F238E27FC236}">
              <a16:creationId xmlns:a16="http://schemas.microsoft.com/office/drawing/2014/main" id="{00000000-0008-0000-0100-00000303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37</xdr:row>
      <xdr:rowOff>0</xdr:rowOff>
    </xdr:from>
    <xdr:ext cx="76200" cy="333375"/>
    <xdr:sp macro="" textlink="">
      <xdr:nvSpPr>
        <xdr:cNvPr id="1826" name="Shape 8">
          <a:extLst>
            <a:ext uri="{FF2B5EF4-FFF2-40B4-BE49-F238E27FC236}">
              <a16:creationId xmlns:a16="http://schemas.microsoft.com/office/drawing/2014/main" id="{00000000-0008-0000-0100-00000403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37</xdr:row>
      <xdr:rowOff>0</xdr:rowOff>
    </xdr:from>
    <xdr:ext cx="76200" cy="333375"/>
    <xdr:sp macro="" textlink="">
      <xdr:nvSpPr>
        <xdr:cNvPr id="1827" name="Shape 8">
          <a:extLst>
            <a:ext uri="{FF2B5EF4-FFF2-40B4-BE49-F238E27FC236}">
              <a16:creationId xmlns:a16="http://schemas.microsoft.com/office/drawing/2014/main" id="{00000000-0008-0000-0100-00000503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1828" name="Shape 8">
          <a:extLst>
            <a:ext uri="{FF2B5EF4-FFF2-40B4-BE49-F238E27FC236}">
              <a16:creationId xmlns:a16="http://schemas.microsoft.com/office/drawing/2014/main" id="{00000000-0008-0000-0100-00000603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1829" name="Shape 8">
          <a:extLst>
            <a:ext uri="{FF2B5EF4-FFF2-40B4-BE49-F238E27FC236}">
              <a16:creationId xmlns:a16="http://schemas.microsoft.com/office/drawing/2014/main" id="{00000000-0008-0000-0100-00000703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1830" name="Shape 8">
          <a:extLst>
            <a:ext uri="{FF2B5EF4-FFF2-40B4-BE49-F238E27FC236}">
              <a16:creationId xmlns:a16="http://schemas.microsoft.com/office/drawing/2014/main" id="{00000000-0008-0000-0100-00000803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1831" name="Shape 8">
          <a:extLst>
            <a:ext uri="{FF2B5EF4-FFF2-40B4-BE49-F238E27FC236}">
              <a16:creationId xmlns:a16="http://schemas.microsoft.com/office/drawing/2014/main" id="{00000000-0008-0000-0100-00000903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37</xdr:row>
      <xdr:rowOff>0</xdr:rowOff>
    </xdr:from>
    <xdr:ext cx="76200" cy="333375"/>
    <xdr:sp macro="" textlink="">
      <xdr:nvSpPr>
        <xdr:cNvPr id="1832" name="Shape 8">
          <a:extLst>
            <a:ext uri="{FF2B5EF4-FFF2-40B4-BE49-F238E27FC236}">
              <a16:creationId xmlns:a16="http://schemas.microsoft.com/office/drawing/2014/main" id="{00000000-0008-0000-0100-00000A03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37</xdr:row>
      <xdr:rowOff>0</xdr:rowOff>
    </xdr:from>
    <xdr:ext cx="76200" cy="333375"/>
    <xdr:sp macro="" textlink="">
      <xdr:nvSpPr>
        <xdr:cNvPr id="1833" name="Shape 8">
          <a:extLst>
            <a:ext uri="{FF2B5EF4-FFF2-40B4-BE49-F238E27FC236}">
              <a16:creationId xmlns:a16="http://schemas.microsoft.com/office/drawing/2014/main" id="{00000000-0008-0000-0100-00000B03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1834" name="Shape 8">
          <a:extLst>
            <a:ext uri="{FF2B5EF4-FFF2-40B4-BE49-F238E27FC236}">
              <a16:creationId xmlns:a16="http://schemas.microsoft.com/office/drawing/2014/main" id="{00000000-0008-0000-0100-00000C03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1835" name="Shape 8">
          <a:extLst>
            <a:ext uri="{FF2B5EF4-FFF2-40B4-BE49-F238E27FC236}">
              <a16:creationId xmlns:a16="http://schemas.microsoft.com/office/drawing/2014/main" id="{00000000-0008-0000-0100-00000D03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1836" name="Shape 8">
          <a:extLst>
            <a:ext uri="{FF2B5EF4-FFF2-40B4-BE49-F238E27FC236}">
              <a16:creationId xmlns:a16="http://schemas.microsoft.com/office/drawing/2014/main" id="{00000000-0008-0000-0100-00000E03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1837" name="Shape 8">
          <a:extLst>
            <a:ext uri="{FF2B5EF4-FFF2-40B4-BE49-F238E27FC236}">
              <a16:creationId xmlns:a16="http://schemas.microsoft.com/office/drawing/2014/main" id="{00000000-0008-0000-0100-00000F03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37</xdr:row>
      <xdr:rowOff>0</xdr:rowOff>
    </xdr:from>
    <xdr:ext cx="76200" cy="333375"/>
    <xdr:sp macro="" textlink="">
      <xdr:nvSpPr>
        <xdr:cNvPr id="1838" name="Shape 8">
          <a:extLst>
            <a:ext uri="{FF2B5EF4-FFF2-40B4-BE49-F238E27FC236}">
              <a16:creationId xmlns:a16="http://schemas.microsoft.com/office/drawing/2014/main" id="{00000000-0008-0000-0100-00001003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37</xdr:row>
      <xdr:rowOff>0</xdr:rowOff>
    </xdr:from>
    <xdr:ext cx="76200" cy="333375"/>
    <xdr:sp macro="" textlink="">
      <xdr:nvSpPr>
        <xdr:cNvPr id="1839" name="Shape 8">
          <a:extLst>
            <a:ext uri="{FF2B5EF4-FFF2-40B4-BE49-F238E27FC236}">
              <a16:creationId xmlns:a16="http://schemas.microsoft.com/office/drawing/2014/main" id="{00000000-0008-0000-0100-00001103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1840" name="Shape 8">
          <a:extLst>
            <a:ext uri="{FF2B5EF4-FFF2-40B4-BE49-F238E27FC236}">
              <a16:creationId xmlns:a16="http://schemas.microsoft.com/office/drawing/2014/main" id="{00000000-0008-0000-0100-00001203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1841" name="Shape 8">
          <a:extLst>
            <a:ext uri="{FF2B5EF4-FFF2-40B4-BE49-F238E27FC236}">
              <a16:creationId xmlns:a16="http://schemas.microsoft.com/office/drawing/2014/main" id="{00000000-0008-0000-0100-00001303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1842" name="Shape 8">
          <a:extLst>
            <a:ext uri="{FF2B5EF4-FFF2-40B4-BE49-F238E27FC236}">
              <a16:creationId xmlns:a16="http://schemas.microsoft.com/office/drawing/2014/main" id="{00000000-0008-0000-0100-00001403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1843" name="Shape 8">
          <a:extLst>
            <a:ext uri="{FF2B5EF4-FFF2-40B4-BE49-F238E27FC236}">
              <a16:creationId xmlns:a16="http://schemas.microsoft.com/office/drawing/2014/main" id="{00000000-0008-0000-0100-00001503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37</xdr:row>
      <xdr:rowOff>0</xdr:rowOff>
    </xdr:from>
    <xdr:ext cx="76200" cy="333375"/>
    <xdr:sp macro="" textlink="">
      <xdr:nvSpPr>
        <xdr:cNvPr id="1844" name="Shape 8">
          <a:extLst>
            <a:ext uri="{FF2B5EF4-FFF2-40B4-BE49-F238E27FC236}">
              <a16:creationId xmlns:a16="http://schemas.microsoft.com/office/drawing/2014/main" id="{00000000-0008-0000-0100-00001603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37</xdr:row>
      <xdr:rowOff>0</xdr:rowOff>
    </xdr:from>
    <xdr:ext cx="76200" cy="333375"/>
    <xdr:sp macro="" textlink="">
      <xdr:nvSpPr>
        <xdr:cNvPr id="1845" name="Shape 8">
          <a:extLst>
            <a:ext uri="{FF2B5EF4-FFF2-40B4-BE49-F238E27FC236}">
              <a16:creationId xmlns:a16="http://schemas.microsoft.com/office/drawing/2014/main" id="{00000000-0008-0000-0100-00001703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1846" name="Shape 8">
          <a:extLst>
            <a:ext uri="{FF2B5EF4-FFF2-40B4-BE49-F238E27FC236}">
              <a16:creationId xmlns:a16="http://schemas.microsoft.com/office/drawing/2014/main" id="{00000000-0008-0000-0100-00001803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1847" name="Shape 8">
          <a:extLst>
            <a:ext uri="{FF2B5EF4-FFF2-40B4-BE49-F238E27FC236}">
              <a16:creationId xmlns:a16="http://schemas.microsoft.com/office/drawing/2014/main" id="{00000000-0008-0000-0100-00001903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1848" name="Shape 8">
          <a:extLst>
            <a:ext uri="{FF2B5EF4-FFF2-40B4-BE49-F238E27FC236}">
              <a16:creationId xmlns:a16="http://schemas.microsoft.com/office/drawing/2014/main" id="{00000000-0008-0000-0100-00001A03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1849" name="Shape 8">
          <a:extLst>
            <a:ext uri="{FF2B5EF4-FFF2-40B4-BE49-F238E27FC236}">
              <a16:creationId xmlns:a16="http://schemas.microsoft.com/office/drawing/2014/main" id="{00000000-0008-0000-0100-00001B03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37</xdr:row>
      <xdr:rowOff>0</xdr:rowOff>
    </xdr:from>
    <xdr:ext cx="76200" cy="333375"/>
    <xdr:sp macro="" textlink="">
      <xdr:nvSpPr>
        <xdr:cNvPr id="1850" name="Shape 8">
          <a:extLst>
            <a:ext uri="{FF2B5EF4-FFF2-40B4-BE49-F238E27FC236}">
              <a16:creationId xmlns:a16="http://schemas.microsoft.com/office/drawing/2014/main" id="{00000000-0008-0000-0100-00001C03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37</xdr:row>
      <xdr:rowOff>0</xdr:rowOff>
    </xdr:from>
    <xdr:ext cx="76200" cy="333375"/>
    <xdr:sp macro="" textlink="">
      <xdr:nvSpPr>
        <xdr:cNvPr id="1851" name="Shape 8">
          <a:extLst>
            <a:ext uri="{FF2B5EF4-FFF2-40B4-BE49-F238E27FC236}">
              <a16:creationId xmlns:a16="http://schemas.microsoft.com/office/drawing/2014/main" id="{00000000-0008-0000-0100-00001D03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1852" name="Shape 8">
          <a:extLst>
            <a:ext uri="{FF2B5EF4-FFF2-40B4-BE49-F238E27FC236}">
              <a16:creationId xmlns:a16="http://schemas.microsoft.com/office/drawing/2014/main" id="{00000000-0008-0000-0100-00001E03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1853" name="Shape 8">
          <a:extLst>
            <a:ext uri="{FF2B5EF4-FFF2-40B4-BE49-F238E27FC236}">
              <a16:creationId xmlns:a16="http://schemas.microsoft.com/office/drawing/2014/main" id="{00000000-0008-0000-0100-00001F03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1854" name="Shape 8">
          <a:extLst>
            <a:ext uri="{FF2B5EF4-FFF2-40B4-BE49-F238E27FC236}">
              <a16:creationId xmlns:a16="http://schemas.microsoft.com/office/drawing/2014/main" id="{00000000-0008-0000-0100-00002003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1855" name="Shape 8">
          <a:extLst>
            <a:ext uri="{FF2B5EF4-FFF2-40B4-BE49-F238E27FC236}">
              <a16:creationId xmlns:a16="http://schemas.microsoft.com/office/drawing/2014/main" id="{00000000-0008-0000-0100-00002103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37</xdr:row>
      <xdr:rowOff>0</xdr:rowOff>
    </xdr:from>
    <xdr:ext cx="76200" cy="333375"/>
    <xdr:sp macro="" textlink="">
      <xdr:nvSpPr>
        <xdr:cNvPr id="1856" name="Shape 8">
          <a:extLst>
            <a:ext uri="{FF2B5EF4-FFF2-40B4-BE49-F238E27FC236}">
              <a16:creationId xmlns:a16="http://schemas.microsoft.com/office/drawing/2014/main" id="{00000000-0008-0000-0100-00002203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37</xdr:row>
      <xdr:rowOff>0</xdr:rowOff>
    </xdr:from>
    <xdr:ext cx="76200" cy="333375"/>
    <xdr:sp macro="" textlink="">
      <xdr:nvSpPr>
        <xdr:cNvPr id="1857" name="Shape 8">
          <a:extLst>
            <a:ext uri="{FF2B5EF4-FFF2-40B4-BE49-F238E27FC236}">
              <a16:creationId xmlns:a16="http://schemas.microsoft.com/office/drawing/2014/main" id="{00000000-0008-0000-0100-00002303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1858" name="Shape 8">
          <a:extLst>
            <a:ext uri="{FF2B5EF4-FFF2-40B4-BE49-F238E27FC236}">
              <a16:creationId xmlns:a16="http://schemas.microsoft.com/office/drawing/2014/main" id="{00000000-0008-0000-0100-00002403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1859" name="Shape 8">
          <a:extLst>
            <a:ext uri="{FF2B5EF4-FFF2-40B4-BE49-F238E27FC236}">
              <a16:creationId xmlns:a16="http://schemas.microsoft.com/office/drawing/2014/main" id="{00000000-0008-0000-0100-00002503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1860" name="Shape 8">
          <a:extLst>
            <a:ext uri="{FF2B5EF4-FFF2-40B4-BE49-F238E27FC236}">
              <a16:creationId xmlns:a16="http://schemas.microsoft.com/office/drawing/2014/main" id="{00000000-0008-0000-0100-00002603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1861" name="Shape 8">
          <a:extLst>
            <a:ext uri="{FF2B5EF4-FFF2-40B4-BE49-F238E27FC236}">
              <a16:creationId xmlns:a16="http://schemas.microsoft.com/office/drawing/2014/main" id="{00000000-0008-0000-0100-00002703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37</xdr:row>
      <xdr:rowOff>0</xdr:rowOff>
    </xdr:from>
    <xdr:ext cx="76200" cy="333375"/>
    <xdr:sp macro="" textlink="">
      <xdr:nvSpPr>
        <xdr:cNvPr id="1862" name="Shape 8">
          <a:extLst>
            <a:ext uri="{FF2B5EF4-FFF2-40B4-BE49-F238E27FC236}">
              <a16:creationId xmlns:a16="http://schemas.microsoft.com/office/drawing/2014/main" id="{00000000-0008-0000-0100-00002803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37</xdr:row>
      <xdr:rowOff>0</xdr:rowOff>
    </xdr:from>
    <xdr:ext cx="76200" cy="333375"/>
    <xdr:sp macro="" textlink="">
      <xdr:nvSpPr>
        <xdr:cNvPr id="1863" name="Shape 8">
          <a:extLst>
            <a:ext uri="{FF2B5EF4-FFF2-40B4-BE49-F238E27FC236}">
              <a16:creationId xmlns:a16="http://schemas.microsoft.com/office/drawing/2014/main" id="{00000000-0008-0000-0100-00002903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1864" name="Shape 8">
          <a:extLst>
            <a:ext uri="{FF2B5EF4-FFF2-40B4-BE49-F238E27FC236}">
              <a16:creationId xmlns:a16="http://schemas.microsoft.com/office/drawing/2014/main" id="{00000000-0008-0000-0100-00002A03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1865" name="Shape 8">
          <a:extLst>
            <a:ext uri="{FF2B5EF4-FFF2-40B4-BE49-F238E27FC236}">
              <a16:creationId xmlns:a16="http://schemas.microsoft.com/office/drawing/2014/main" id="{00000000-0008-0000-0100-00002B03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37</xdr:row>
      <xdr:rowOff>0</xdr:rowOff>
    </xdr:from>
    <xdr:ext cx="76200" cy="333375"/>
    <xdr:sp macro="" textlink="">
      <xdr:nvSpPr>
        <xdr:cNvPr id="1866" name="Shape 8">
          <a:extLst>
            <a:ext uri="{FF2B5EF4-FFF2-40B4-BE49-F238E27FC236}">
              <a16:creationId xmlns:a16="http://schemas.microsoft.com/office/drawing/2014/main" id="{00000000-0008-0000-0100-00002C03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37</xdr:row>
      <xdr:rowOff>0</xdr:rowOff>
    </xdr:from>
    <xdr:ext cx="76200" cy="333375"/>
    <xdr:sp macro="" textlink="">
      <xdr:nvSpPr>
        <xdr:cNvPr id="1867" name="Shape 8">
          <a:extLst>
            <a:ext uri="{FF2B5EF4-FFF2-40B4-BE49-F238E27FC236}">
              <a16:creationId xmlns:a16="http://schemas.microsoft.com/office/drawing/2014/main" id="{00000000-0008-0000-0100-00002D03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504825"/>
    <xdr:sp macro="" textlink="">
      <xdr:nvSpPr>
        <xdr:cNvPr id="1868" name="Shape 7">
          <a:extLst>
            <a:ext uri="{FF2B5EF4-FFF2-40B4-BE49-F238E27FC236}">
              <a16:creationId xmlns:a16="http://schemas.microsoft.com/office/drawing/2014/main" id="{00000000-0008-0000-0100-00002E03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504825"/>
    <xdr:sp macro="" textlink="">
      <xdr:nvSpPr>
        <xdr:cNvPr id="1869" name="Shape 7">
          <a:extLst>
            <a:ext uri="{FF2B5EF4-FFF2-40B4-BE49-F238E27FC236}">
              <a16:creationId xmlns:a16="http://schemas.microsoft.com/office/drawing/2014/main" id="{00000000-0008-0000-0100-00002F03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504825"/>
    <xdr:sp macro="" textlink="">
      <xdr:nvSpPr>
        <xdr:cNvPr id="1870" name="Shape 7">
          <a:extLst>
            <a:ext uri="{FF2B5EF4-FFF2-40B4-BE49-F238E27FC236}">
              <a16:creationId xmlns:a16="http://schemas.microsoft.com/office/drawing/2014/main" id="{00000000-0008-0000-0100-00003003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504825"/>
    <xdr:sp macro="" textlink="">
      <xdr:nvSpPr>
        <xdr:cNvPr id="1871" name="Shape 7">
          <a:extLst>
            <a:ext uri="{FF2B5EF4-FFF2-40B4-BE49-F238E27FC236}">
              <a16:creationId xmlns:a16="http://schemas.microsoft.com/office/drawing/2014/main" id="{00000000-0008-0000-0100-00003103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37</xdr:row>
      <xdr:rowOff>0</xdr:rowOff>
    </xdr:from>
    <xdr:ext cx="76200" cy="504825"/>
    <xdr:sp macro="" textlink="">
      <xdr:nvSpPr>
        <xdr:cNvPr id="1872" name="Shape 7">
          <a:extLst>
            <a:ext uri="{FF2B5EF4-FFF2-40B4-BE49-F238E27FC236}">
              <a16:creationId xmlns:a16="http://schemas.microsoft.com/office/drawing/2014/main" id="{00000000-0008-0000-0100-00003203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37</xdr:row>
      <xdr:rowOff>0</xdr:rowOff>
    </xdr:from>
    <xdr:ext cx="76200" cy="504825"/>
    <xdr:sp macro="" textlink="">
      <xdr:nvSpPr>
        <xdr:cNvPr id="1873" name="Shape 7">
          <a:extLst>
            <a:ext uri="{FF2B5EF4-FFF2-40B4-BE49-F238E27FC236}">
              <a16:creationId xmlns:a16="http://schemas.microsoft.com/office/drawing/2014/main" id="{00000000-0008-0000-0100-00003303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504825"/>
    <xdr:sp macro="" textlink="">
      <xdr:nvSpPr>
        <xdr:cNvPr id="1874" name="Shape 7">
          <a:extLst>
            <a:ext uri="{FF2B5EF4-FFF2-40B4-BE49-F238E27FC236}">
              <a16:creationId xmlns:a16="http://schemas.microsoft.com/office/drawing/2014/main" id="{00000000-0008-0000-0100-00003403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504825"/>
    <xdr:sp macro="" textlink="">
      <xdr:nvSpPr>
        <xdr:cNvPr id="1875" name="Shape 7">
          <a:extLst>
            <a:ext uri="{FF2B5EF4-FFF2-40B4-BE49-F238E27FC236}">
              <a16:creationId xmlns:a16="http://schemas.microsoft.com/office/drawing/2014/main" id="{00000000-0008-0000-0100-00003503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504825"/>
    <xdr:sp macro="" textlink="">
      <xdr:nvSpPr>
        <xdr:cNvPr id="1876" name="Shape 7">
          <a:extLst>
            <a:ext uri="{FF2B5EF4-FFF2-40B4-BE49-F238E27FC236}">
              <a16:creationId xmlns:a16="http://schemas.microsoft.com/office/drawing/2014/main" id="{00000000-0008-0000-0100-00003603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504825"/>
    <xdr:sp macro="" textlink="">
      <xdr:nvSpPr>
        <xdr:cNvPr id="1877" name="Shape 7">
          <a:extLst>
            <a:ext uri="{FF2B5EF4-FFF2-40B4-BE49-F238E27FC236}">
              <a16:creationId xmlns:a16="http://schemas.microsoft.com/office/drawing/2014/main" id="{00000000-0008-0000-0100-00003703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37</xdr:row>
      <xdr:rowOff>0</xdr:rowOff>
    </xdr:from>
    <xdr:ext cx="76200" cy="504825"/>
    <xdr:sp macro="" textlink="">
      <xdr:nvSpPr>
        <xdr:cNvPr id="1878" name="Shape 7">
          <a:extLst>
            <a:ext uri="{FF2B5EF4-FFF2-40B4-BE49-F238E27FC236}">
              <a16:creationId xmlns:a16="http://schemas.microsoft.com/office/drawing/2014/main" id="{00000000-0008-0000-0100-00003803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37</xdr:row>
      <xdr:rowOff>0</xdr:rowOff>
    </xdr:from>
    <xdr:ext cx="76200" cy="504825"/>
    <xdr:sp macro="" textlink="">
      <xdr:nvSpPr>
        <xdr:cNvPr id="1879" name="Shape 7">
          <a:extLst>
            <a:ext uri="{FF2B5EF4-FFF2-40B4-BE49-F238E27FC236}">
              <a16:creationId xmlns:a16="http://schemas.microsoft.com/office/drawing/2014/main" id="{00000000-0008-0000-0100-00003903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504825"/>
    <xdr:sp macro="" textlink="">
      <xdr:nvSpPr>
        <xdr:cNvPr id="1880" name="Shape 7">
          <a:extLst>
            <a:ext uri="{FF2B5EF4-FFF2-40B4-BE49-F238E27FC236}">
              <a16:creationId xmlns:a16="http://schemas.microsoft.com/office/drawing/2014/main" id="{00000000-0008-0000-0100-00003A03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504825"/>
    <xdr:sp macro="" textlink="">
      <xdr:nvSpPr>
        <xdr:cNvPr id="1881" name="Shape 7">
          <a:extLst>
            <a:ext uri="{FF2B5EF4-FFF2-40B4-BE49-F238E27FC236}">
              <a16:creationId xmlns:a16="http://schemas.microsoft.com/office/drawing/2014/main" id="{00000000-0008-0000-0100-00003B03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504825"/>
    <xdr:sp macro="" textlink="">
      <xdr:nvSpPr>
        <xdr:cNvPr id="1882" name="Shape 7">
          <a:extLst>
            <a:ext uri="{FF2B5EF4-FFF2-40B4-BE49-F238E27FC236}">
              <a16:creationId xmlns:a16="http://schemas.microsoft.com/office/drawing/2014/main" id="{00000000-0008-0000-0100-00003C03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504825"/>
    <xdr:sp macro="" textlink="">
      <xdr:nvSpPr>
        <xdr:cNvPr id="1883" name="Shape 7">
          <a:extLst>
            <a:ext uri="{FF2B5EF4-FFF2-40B4-BE49-F238E27FC236}">
              <a16:creationId xmlns:a16="http://schemas.microsoft.com/office/drawing/2014/main" id="{00000000-0008-0000-0100-00003D03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37</xdr:row>
      <xdr:rowOff>0</xdr:rowOff>
    </xdr:from>
    <xdr:ext cx="76200" cy="504825"/>
    <xdr:sp macro="" textlink="">
      <xdr:nvSpPr>
        <xdr:cNvPr id="1884" name="Shape 7">
          <a:extLst>
            <a:ext uri="{FF2B5EF4-FFF2-40B4-BE49-F238E27FC236}">
              <a16:creationId xmlns:a16="http://schemas.microsoft.com/office/drawing/2014/main" id="{00000000-0008-0000-0100-00003E03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37</xdr:row>
      <xdr:rowOff>0</xdr:rowOff>
    </xdr:from>
    <xdr:ext cx="76200" cy="504825"/>
    <xdr:sp macro="" textlink="">
      <xdr:nvSpPr>
        <xdr:cNvPr id="1885" name="Shape 7">
          <a:extLst>
            <a:ext uri="{FF2B5EF4-FFF2-40B4-BE49-F238E27FC236}">
              <a16:creationId xmlns:a16="http://schemas.microsoft.com/office/drawing/2014/main" id="{00000000-0008-0000-0100-00003F03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504825"/>
    <xdr:sp macro="" textlink="">
      <xdr:nvSpPr>
        <xdr:cNvPr id="1886" name="Shape 7">
          <a:extLst>
            <a:ext uri="{FF2B5EF4-FFF2-40B4-BE49-F238E27FC236}">
              <a16:creationId xmlns:a16="http://schemas.microsoft.com/office/drawing/2014/main" id="{00000000-0008-0000-0100-00004003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504825"/>
    <xdr:sp macro="" textlink="">
      <xdr:nvSpPr>
        <xdr:cNvPr id="1887" name="Shape 7">
          <a:extLst>
            <a:ext uri="{FF2B5EF4-FFF2-40B4-BE49-F238E27FC236}">
              <a16:creationId xmlns:a16="http://schemas.microsoft.com/office/drawing/2014/main" id="{00000000-0008-0000-0100-00004103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504825"/>
    <xdr:sp macro="" textlink="">
      <xdr:nvSpPr>
        <xdr:cNvPr id="1888" name="Shape 7">
          <a:extLst>
            <a:ext uri="{FF2B5EF4-FFF2-40B4-BE49-F238E27FC236}">
              <a16:creationId xmlns:a16="http://schemas.microsoft.com/office/drawing/2014/main" id="{00000000-0008-0000-0100-00004203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504825"/>
    <xdr:sp macro="" textlink="">
      <xdr:nvSpPr>
        <xdr:cNvPr id="1889" name="Shape 7">
          <a:extLst>
            <a:ext uri="{FF2B5EF4-FFF2-40B4-BE49-F238E27FC236}">
              <a16:creationId xmlns:a16="http://schemas.microsoft.com/office/drawing/2014/main" id="{00000000-0008-0000-0100-00004303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37</xdr:row>
      <xdr:rowOff>0</xdr:rowOff>
    </xdr:from>
    <xdr:ext cx="76200" cy="504825"/>
    <xdr:sp macro="" textlink="">
      <xdr:nvSpPr>
        <xdr:cNvPr id="1890" name="Shape 7">
          <a:extLst>
            <a:ext uri="{FF2B5EF4-FFF2-40B4-BE49-F238E27FC236}">
              <a16:creationId xmlns:a16="http://schemas.microsoft.com/office/drawing/2014/main" id="{00000000-0008-0000-0100-00004403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37</xdr:row>
      <xdr:rowOff>0</xdr:rowOff>
    </xdr:from>
    <xdr:ext cx="76200" cy="504825"/>
    <xdr:sp macro="" textlink="">
      <xdr:nvSpPr>
        <xdr:cNvPr id="1891" name="Shape 7">
          <a:extLst>
            <a:ext uri="{FF2B5EF4-FFF2-40B4-BE49-F238E27FC236}">
              <a16:creationId xmlns:a16="http://schemas.microsoft.com/office/drawing/2014/main" id="{00000000-0008-0000-0100-00004503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1892" name="Shape 8">
          <a:extLst>
            <a:ext uri="{FF2B5EF4-FFF2-40B4-BE49-F238E27FC236}">
              <a16:creationId xmlns:a16="http://schemas.microsoft.com/office/drawing/2014/main" id="{00000000-0008-0000-0100-00004603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1893" name="Shape 8">
          <a:extLst>
            <a:ext uri="{FF2B5EF4-FFF2-40B4-BE49-F238E27FC236}">
              <a16:creationId xmlns:a16="http://schemas.microsoft.com/office/drawing/2014/main" id="{00000000-0008-0000-0100-00004703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1894" name="Shape 8">
          <a:extLst>
            <a:ext uri="{FF2B5EF4-FFF2-40B4-BE49-F238E27FC236}">
              <a16:creationId xmlns:a16="http://schemas.microsoft.com/office/drawing/2014/main" id="{00000000-0008-0000-0100-00004803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1895" name="Shape 8">
          <a:extLst>
            <a:ext uri="{FF2B5EF4-FFF2-40B4-BE49-F238E27FC236}">
              <a16:creationId xmlns:a16="http://schemas.microsoft.com/office/drawing/2014/main" id="{00000000-0008-0000-0100-00004903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37</xdr:row>
      <xdr:rowOff>0</xdr:rowOff>
    </xdr:from>
    <xdr:ext cx="76200" cy="333375"/>
    <xdr:sp macro="" textlink="">
      <xdr:nvSpPr>
        <xdr:cNvPr id="1896" name="Shape 8">
          <a:extLst>
            <a:ext uri="{FF2B5EF4-FFF2-40B4-BE49-F238E27FC236}">
              <a16:creationId xmlns:a16="http://schemas.microsoft.com/office/drawing/2014/main" id="{00000000-0008-0000-0100-00004A03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37</xdr:row>
      <xdr:rowOff>0</xdr:rowOff>
    </xdr:from>
    <xdr:ext cx="76200" cy="333375"/>
    <xdr:sp macro="" textlink="">
      <xdr:nvSpPr>
        <xdr:cNvPr id="1897" name="Shape 8">
          <a:extLst>
            <a:ext uri="{FF2B5EF4-FFF2-40B4-BE49-F238E27FC236}">
              <a16:creationId xmlns:a16="http://schemas.microsoft.com/office/drawing/2014/main" id="{00000000-0008-0000-0100-00004B03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1898" name="Shape 8">
          <a:extLst>
            <a:ext uri="{FF2B5EF4-FFF2-40B4-BE49-F238E27FC236}">
              <a16:creationId xmlns:a16="http://schemas.microsoft.com/office/drawing/2014/main" id="{00000000-0008-0000-0100-00004C03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1899" name="Shape 8">
          <a:extLst>
            <a:ext uri="{FF2B5EF4-FFF2-40B4-BE49-F238E27FC236}">
              <a16:creationId xmlns:a16="http://schemas.microsoft.com/office/drawing/2014/main" id="{00000000-0008-0000-0100-00004D03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1900" name="Shape 8">
          <a:extLst>
            <a:ext uri="{FF2B5EF4-FFF2-40B4-BE49-F238E27FC236}">
              <a16:creationId xmlns:a16="http://schemas.microsoft.com/office/drawing/2014/main" id="{00000000-0008-0000-0100-00004E03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1901" name="Shape 8">
          <a:extLst>
            <a:ext uri="{FF2B5EF4-FFF2-40B4-BE49-F238E27FC236}">
              <a16:creationId xmlns:a16="http://schemas.microsoft.com/office/drawing/2014/main" id="{00000000-0008-0000-0100-00004F03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37</xdr:row>
      <xdr:rowOff>0</xdr:rowOff>
    </xdr:from>
    <xdr:ext cx="76200" cy="333375"/>
    <xdr:sp macro="" textlink="">
      <xdr:nvSpPr>
        <xdr:cNvPr id="1902" name="Shape 8">
          <a:extLst>
            <a:ext uri="{FF2B5EF4-FFF2-40B4-BE49-F238E27FC236}">
              <a16:creationId xmlns:a16="http://schemas.microsoft.com/office/drawing/2014/main" id="{00000000-0008-0000-0100-00005003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37</xdr:row>
      <xdr:rowOff>0</xdr:rowOff>
    </xdr:from>
    <xdr:ext cx="76200" cy="333375"/>
    <xdr:sp macro="" textlink="">
      <xdr:nvSpPr>
        <xdr:cNvPr id="1903" name="Shape 8">
          <a:extLst>
            <a:ext uri="{FF2B5EF4-FFF2-40B4-BE49-F238E27FC236}">
              <a16:creationId xmlns:a16="http://schemas.microsoft.com/office/drawing/2014/main" id="{00000000-0008-0000-0100-00005103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1904" name="Shape 8">
          <a:extLst>
            <a:ext uri="{FF2B5EF4-FFF2-40B4-BE49-F238E27FC236}">
              <a16:creationId xmlns:a16="http://schemas.microsoft.com/office/drawing/2014/main" id="{00000000-0008-0000-0100-00005203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1905" name="Shape 8">
          <a:extLst>
            <a:ext uri="{FF2B5EF4-FFF2-40B4-BE49-F238E27FC236}">
              <a16:creationId xmlns:a16="http://schemas.microsoft.com/office/drawing/2014/main" id="{00000000-0008-0000-0100-00005303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1906" name="Shape 8">
          <a:extLst>
            <a:ext uri="{FF2B5EF4-FFF2-40B4-BE49-F238E27FC236}">
              <a16:creationId xmlns:a16="http://schemas.microsoft.com/office/drawing/2014/main" id="{00000000-0008-0000-0100-00005403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1907" name="Shape 8">
          <a:extLst>
            <a:ext uri="{FF2B5EF4-FFF2-40B4-BE49-F238E27FC236}">
              <a16:creationId xmlns:a16="http://schemas.microsoft.com/office/drawing/2014/main" id="{00000000-0008-0000-0100-00005503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37</xdr:row>
      <xdr:rowOff>0</xdr:rowOff>
    </xdr:from>
    <xdr:ext cx="76200" cy="333375"/>
    <xdr:sp macro="" textlink="">
      <xdr:nvSpPr>
        <xdr:cNvPr id="1908" name="Shape 8">
          <a:extLst>
            <a:ext uri="{FF2B5EF4-FFF2-40B4-BE49-F238E27FC236}">
              <a16:creationId xmlns:a16="http://schemas.microsoft.com/office/drawing/2014/main" id="{00000000-0008-0000-0100-00005603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37</xdr:row>
      <xdr:rowOff>0</xdr:rowOff>
    </xdr:from>
    <xdr:ext cx="76200" cy="333375"/>
    <xdr:sp macro="" textlink="">
      <xdr:nvSpPr>
        <xdr:cNvPr id="1909" name="Shape 8">
          <a:extLst>
            <a:ext uri="{FF2B5EF4-FFF2-40B4-BE49-F238E27FC236}">
              <a16:creationId xmlns:a16="http://schemas.microsoft.com/office/drawing/2014/main" id="{00000000-0008-0000-0100-00005703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1910" name="Shape 8">
          <a:extLst>
            <a:ext uri="{FF2B5EF4-FFF2-40B4-BE49-F238E27FC236}">
              <a16:creationId xmlns:a16="http://schemas.microsoft.com/office/drawing/2014/main" id="{00000000-0008-0000-0100-00005803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1911" name="Shape 8">
          <a:extLst>
            <a:ext uri="{FF2B5EF4-FFF2-40B4-BE49-F238E27FC236}">
              <a16:creationId xmlns:a16="http://schemas.microsoft.com/office/drawing/2014/main" id="{00000000-0008-0000-0100-00005903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1912" name="Shape 8">
          <a:extLst>
            <a:ext uri="{FF2B5EF4-FFF2-40B4-BE49-F238E27FC236}">
              <a16:creationId xmlns:a16="http://schemas.microsoft.com/office/drawing/2014/main" id="{00000000-0008-0000-0100-00005A03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1913" name="Shape 8">
          <a:extLst>
            <a:ext uri="{FF2B5EF4-FFF2-40B4-BE49-F238E27FC236}">
              <a16:creationId xmlns:a16="http://schemas.microsoft.com/office/drawing/2014/main" id="{00000000-0008-0000-0100-00005B03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37</xdr:row>
      <xdr:rowOff>0</xdr:rowOff>
    </xdr:from>
    <xdr:ext cx="76200" cy="333375"/>
    <xdr:sp macro="" textlink="">
      <xdr:nvSpPr>
        <xdr:cNvPr id="1914" name="Shape 8">
          <a:extLst>
            <a:ext uri="{FF2B5EF4-FFF2-40B4-BE49-F238E27FC236}">
              <a16:creationId xmlns:a16="http://schemas.microsoft.com/office/drawing/2014/main" id="{00000000-0008-0000-0100-00005C03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37</xdr:row>
      <xdr:rowOff>0</xdr:rowOff>
    </xdr:from>
    <xdr:ext cx="76200" cy="333375"/>
    <xdr:sp macro="" textlink="">
      <xdr:nvSpPr>
        <xdr:cNvPr id="1915" name="Shape 8">
          <a:extLst>
            <a:ext uri="{FF2B5EF4-FFF2-40B4-BE49-F238E27FC236}">
              <a16:creationId xmlns:a16="http://schemas.microsoft.com/office/drawing/2014/main" id="{00000000-0008-0000-0100-00005D03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504825"/>
    <xdr:sp macro="" textlink="">
      <xdr:nvSpPr>
        <xdr:cNvPr id="1916" name="Shape 7">
          <a:extLst>
            <a:ext uri="{FF2B5EF4-FFF2-40B4-BE49-F238E27FC236}">
              <a16:creationId xmlns:a16="http://schemas.microsoft.com/office/drawing/2014/main" id="{00000000-0008-0000-0100-00005E03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504825"/>
    <xdr:sp macro="" textlink="">
      <xdr:nvSpPr>
        <xdr:cNvPr id="1917" name="Shape 7">
          <a:extLst>
            <a:ext uri="{FF2B5EF4-FFF2-40B4-BE49-F238E27FC236}">
              <a16:creationId xmlns:a16="http://schemas.microsoft.com/office/drawing/2014/main" id="{00000000-0008-0000-0100-00005F03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504825"/>
    <xdr:sp macro="" textlink="">
      <xdr:nvSpPr>
        <xdr:cNvPr id="1918" name="Shape 7">
          <a:extLst>
            <a:ext uri="{FF2B5EF4-FFF2-40B4-BE49-F238E27FC236}">
              <a16:creationId xmlns:a16="http://schemas.microsoft.com/office/drawing/2014/main" id="{00000000-0008-0000-0100-00006003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504825"/>
    <xdr:sp macro="" textlink="">
      <xdr:nvSpPr>
        <xdr:cNvPr id="1919" name="Shape 7">
          <a:extLst>
            <a:ext uri="{FF2B5EF4-FFF2-40B4-BE49-F238E27FC236}">
              <a16:creationId xmlns:a16="http://schemas.microsoft.com/office/drawing/2014/main" id="{00000000-0008-0000-0100-00006103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37</xdr:row>
      <xdr:rowOff>0</xdr:rowOff>
    </xdr:from>
    <xdr:ext cx="76200" cy="504825"/>
    <xdr:sp macro="" textlink="">
      <xdr:nvSpPr>
        <xdr:cNvPr id="1920" name="Shape 7">
          <a:extLst>
            <a:ext uri="{FF2B5EF4-FFF2-40B4-BE49-F238E27FC236}">
              <a16:creationId xmlns:a16="http://schemas.microsoft.com/office/drawing/2014/main" id="{00000000-0008-0000-0100-00006203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37</xdr:row>
      <xdr:rowOff>0</xdr:rowOff>
    </xdr:from>
    <xdr:ext cx="76200" cy="504825"/>
    <xdr:sp macro="" textlink="">
      <xdr:nvSpPr>
        <xdr:cNvPr id="1921" name="Shape 7">
          <a:extLst>
            <a:ext uri="{FF2B5EF4-FFF2-40B4-BE49-F238E27FC236}">
              <a16:creationId xmlns:a16="http://schemas.microsoft.com/office/drawing/2014/main" id="{00000000-0008-0000-0100-00006303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504825"/>
    <xdr:sp macro="" textlink="">
      <xdr:nvSpPr>
        <xdr:cNvPr id="1922" name="Shape 7">
          <a:extLst>
            <a:ext uri="{FF2B5EF4-FFF2-40B4-BE49-F238E27FC236}">
              <a16:creationId xmlns:a16="http://schemas.microsoft.com/office/drawing/2014/main" id="{00000000-0008-0000-0100-00006403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504825"/>
    <xdr:sp macro="" textlink="">
      <xdr:nvSpPr>
        <xdr:cNvPr id="1923" name="Shape 7">
          <a:extLst>
            <a:ext uri="{FF2B5EF4-FFF2-40B4-BE49-F238E27FC236}">
              <a16:creationId xmlns:a16="http://schemas.microsoft.com/office/drawing/2014/main" id="{00000000-0008-0000-0100-00006503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504825"/>
    <xdr:sp macro="" textlink="">
      <xdr:nvSpPr>
        <xdr:cNvPr id="1924" name="Shape 7">
          <a:extLst>
            <a:ext uri="{FF2B5EF4-FFF2-40B4-BE49-F238E27FC236}">
              <a16:creationId xmlns:a16="http://schemas.microsoft.com/office/drawing/2014/main" id="{00000000-0008-0000-0100-00006603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504825"/>
    <xdr:sp macro="" textlink="">
      <xdr:nvSpPr>
        <xdr:cNvPr id="1925" name="Shape 7">
          <a:extLst>
            <a:ext uri="{FF2B5EF4-FFF2-40B4-BE49-F238E27FC236}">
              <a16:creationId xmlns:a16="http://schemas.microsoft.com/office/drawing/2014/main" id="{00000000-0008-0000-0100-00006703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37</xdr:row>
      <xdr:rowOff>0</xdr:rowOff>
    </xdr:from>
    <xdr:ext cx="76200" cy="504825"/>
    <xdr:sp macro="" textlink="">
      <xdr:nvSpPr>
        <xdr:cNvPr id="1926" name="Shape 7">
          <a:extLst>
            <a:ext uri="{FF2B5EF4-FFF2-40B4-BE49-F238E27FC236}">
              <a16:creationId xmlns:a16="http://schemas.microsoft.com/office/drawing/2014/main" id="{00000000-0008-0000-0100-00006803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37</xdr:row>
      <xdr:rowOff>0</xdr:rowOff>
    </xdr:from>
    <xdr:ext cx="76200" cy="504825"/>
    <xdr:sp macro="" textlink="">
      <xdr:nvSpPr>
        <xdr:cNvPr id="1927" name="Shape 7">
          <a:extLst>
            <a:ext uri="{FF2B5EF4-FFF2-40B4-BE49-F238E27FC236}">
              <a16:creationId xmlns:a16="http://schemas.microsoft.com/office/drawing/2014/main" id="{00000000-0008-0000-0100-00006903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504825"/>
    <xdr:sp macro="" textlink="">
      <xdr:nvSpPr>
        <xdr:cNvPr id="1928" name="Shape 7">
          <a:extLst>
            <a:ext uri="{FF2B5EF4-FFF2-40B4-BE49-F238E27FC236}">
              <a16:creationId xmlns:a16="http://schemas.microsoft.com/office/drawing/2014/main" id="{00000000-0008-0000-0100-00006A03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504825"/>
    <xdr:sp macro="" textlink="">
      <xdr:nvSpPr>
        <xdr:cNvPr id="1929" name="Shape 7">
          <a:extLst>
            <a:ext uri="{FF2B5EF4-FFF2-40B4-BE49-F238E27FC236}">
              <a16:creationId xmlns:a16="http://schemas.microsoft.com/office/drawing/2014/main" id="{00000000-0008-0000-0100-00006B03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504825"/>
    <xdr:sp macro="" textlink="">
      <xdr:nvSpPr>
        <xdr:cNvPr id="1930" name="Shape 7">
          <a:extLst>
            <a:ext uri="{FF2B5EF4-FFF2-40B4-BE49-F238E27FC236}">
              <a16:creationId xmlns:a16="http://schemas.microsoft.com/office/drawing/2014/main" id="{00000000-0008-0000-0100-00006C03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504825"/>
    <xdr:sp macro="" textlink="">
      <xdr:nvSpPr>
        <xdr:cNvPr id="1931" name="Shape 7">
          <a:extLst>
            <a:ext uri="{FF2B5EF4-FFF2-40B4-BE49-F238E27FC236}">
              <a16:creationId xmlns:a16="http://schemas.microsoft.com/office/drawing/2014/main" id="{00000000-0008-0000-0100-00006D03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37</xdr:row>
      <xdr:rowOff>0</xdr:rowOff>
    </xdr:from>
    <xdr:ext cx="76200" cy="504825"/>
    <xdr:sp macro="" textlink="">
      <xdr:nvSpPr>
        <xdr:cNvPr id="1932" name="Shape 7">
          <a:extLst>
            <a:ext uri="{FF2B5EF4-FFF2-40B4-BE49-F238E27FC236}">
              <a16:creationId xmlns:a16="http://schemas.microsoft.com/office/drawing/2014/main" id="{00000000-0008-0000-0100-00006E03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37</xdr:row>
      <xdr:rowOff>0</xdr:rowOff>
    </xdr:from>
    <xdr:ext cx="76200" cy="504825"/>
    <xdr:sp macro="" textlink="">
      <xdr:nvSpPr>
        <xdr:cNvPr id="1933" name="Shape 7">
          <a:extLst>
            <a:ext uri="{FF2B5EF4-FFF2-40B4-BE49-F238E27FC236}">
              <a16:creationId xmlns:a16="http://schemas.microsoft.com/office/drawing/2014/main" id="{00000000-0008-0000-0100-00006F03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504825"/>
    <xdr:sp macro="" textlink="">
      <xdr:nvSpPr>
        <xdr:cNvPr id="1934" name="Shape 7">
          <a:extLst>
            <a:ext uri="{FF2B5EF4-FFF2-40B4-BE49-F238E27FC236}">
              <a16:creationId xmlns:a16="http://schemas.microsoft.com/office/drawing/2014/main" id="{00000000-0008-0000-0100-00007003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504825"/>
    <xdr:sp macro="" textlink="">
      <xdr:nvSpPr>
        <xdr:cNvPr id="1935" name="Shape 7">
          <a:extLst>
            <a:ext uri="{FF2B5EF4-FFF2-40B4-BE49-F238E27FC236}">
              <a16:creationId xmlns:a16="http://schemas.microsoft.com/office/drawing/2014/main" id="{00000000-0008-0000-0100-00007103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504825"/>
    <xdr:sp macro="" textlink="">
      <xdr:nvSpPr>
        <xdr:cNvPr id="1936" name="Shape 7">
          <a:extLst>
            <a:ext uri="{FF2B5EF4-FFF2-40B4-BE49-F238E27FC236}">
              <a16:creationId xmlns:a16="http://schemas.microsoft.com/office/drawing/2014/main" id="{00000000-0008-0000-0100-00007203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504825"/>
    <xdr:sp macro="" textlink="">
      <xdr:nvSpPr>
        <xdr:cNvPr id="1937" name="Shape 7">
          <a:extLst>
            <a:ext uri="{FF2B5EF4-FFF2-40B4-BE49-F238E27FC236}">
              <a16:creationId xmlns:a16="http://schemas.microsoft.com/office/drawing/2014/main" id="{00000000-0008-0000-0100-00007303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37</xdr:row>
      <xdr:rowOff>0</xdr:rowOff>
    </xdr:from>
    <xdr:ext cx="76200" cy="504825"/>
    <xdr:sp macro="" textlink="">
      <xdr:nvSpPr>
        <xdr:cNvPr id="1938" name="Shape 7">
          <a:extLst>
            <a:ext uri="{FF2B5EF4-FFF2-40B4-BE49-F238E27FC236}">
              <a16:creationId xmlns:a16="http://schemas.microsoft.com/office/drawing/2014/main" id="{00000000-0008-0000-0100-00007403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37</xdr:row>
      <xdr:rowOff>0</xdr:rowOff>
    </xdr:from>
    <xdr:ext cx="76200" cy="504825"/>
    <xdr:sp macro="" textlink="">
      <xdr:nvSpPr>
        <xdr:cNvPr id="1939" name="Shape 7">
          <a:extLst>
            <a:ext uri="{FF2B5EF4-FFF2-40B4-BE49-F238E27FC236}">
              <a16:creationId xmlns:a16="http://schemas.microsoft.com/office/drawing/2014/main" id="{00000000-0008-0000-0100-00007503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504825"/>
    <xdr:sp macro="" textlink="">
      <xdr:nvSpPr>
        <xdr:cNvPr id="1940" name="Shape 7">
          <a:extLst>
            <a:ext uri="{FF2B5EF4-FFF2-40B4-BE49-F238E27FC236}">
              <a16:creationId xmlns:a16="http://schemas.microsoft.com/office/drawing/2014/main" id="{00000000-0008-0000-0100-00007603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504825"/>
    <xdr:sp macro="" textlink="">
      <xdr:nvSpPr>
        <xdr:cNvPr id="1941" name="Shape 7">
          <a:extLst>
            <a:ext uri="{FF2B5EF4-FFF2-40B4-BE49-F238E27FC236}">
              <a16:creationId xmlns:a16="http://schemas.microsoft.com/office/drawing/2014/main" id="{00000000-0008-0000-0100-00007703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504825"/>
    <xdr:sp macro="" textlink="">
      <xdr:nvSpPr>
        <xdr:cNvPr id="1942" name="Shape 7">
          <a:extLst>
            <a:ext uri="{FF2B5EF4-FFF2-40B4-BE49-F238E27FC236}">
              <a16:creationId xmlns:a16="http://schemas.microsoft.com/office/drawing/2014/main" id="{00000000-0008-0000-0100-00007803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504825"/>
    <xdr:sp macro="" textlink="">
      <xdr:nvSpPr>
        <xdr:cNvPr id="1943" name="Shape 7">
          <a:extLst>
            <a:ext uri="{FF2B5EF4-FFF2-40B4-BE49-F238E27FC236}">
              <a16:creationId xmlns:a16="http://schemas.microsoft.com/office/drawing/2014/main" id="{00000000-0008-0000-0100-00007903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37</xdr:row>
      <xdr:rowOff>0</xdr:rowOff>
    </xdr:from>
    <xdr:ext cx="76200" cy="504825"/>
    <xdr:sp macro="" textlink="">
      <xdr:nvSpPr>
        <xdr:cNvPr id="1944" name="Shape 7">
          <a:extLst>
            <a:ext uri="{FF2B5EF4-FFF2-40B4-BE49-F238E27FC236}">
              <a16:creationId xmlns:a16="http://schemas.microsoft.com/office/drawing/2014/main" id="{00000000-0008-0000-0100-00007A03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37</xdr:row>
      <xdr:rowOff>0</xdr:rowOff>
    </xdr:from>
    <xdr:ext cx="76200" cy="504825"/>
    <xdr:sp macro="" textlink="">
      <xdr:nvSpPr>
        <xdr:cNvPr id="1945" name="Shape 7">
          <a:extLst>
            <a:ext uri="{FF2B5EF4-FFF2-40B4-BE49-F238E27FC236}">
              <a16:creationId xmlns:a16="http://schemas.microsoft.com/office/drawing/2014/main" id="{00000000-0008-0000-0100-00007B03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504825"/>
    <xdr:sp macro="" textlink="">
      <xdr:nvSpPr>
        <xdr:cNvPr id="1946" name="Shape 7">
          <a:extLst>
            <a:ext uri="{FF2B5EF4-FFF2-40B4-BE49-F238E27FC236}">
              <a16:creationId xmlns:a16="http://schemas.microsoft.com/office/drawing/2014/main" id="{00000000-0008-0000-0100-00007C03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504825"/>
    <xdr:sp macro="" textlink="">
      <xdr:nvSpPr>
        <xdr:cNvPr id="1947" name="Shape 7">
          <a:extLst>
            <a:ext uri="{FF2B5EF4-FFF2-40B4-BE49-F238E27FC236}">
              <a16:creationId xmlns:a16="http://schemas.microsoft.com/office/drawing/2014/main" id="{00000000-0008-0000-0100-00007D03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504825"/>
    <xdr:sp macro="" textlink="">
      <xdr:nvSpPr>
        <xdr:cNvPr id="1948" name="Shape 7">
          <a:extLst>
            <a:ext uri="{FF2B5EF4-FFF2-40B4-BE49-F238E27FC236}">
              <a16:creationId xmlns:a16="http://schemas.microsoft.com/office/drawing/2014/main" id="{00000000-0008-0000-0100-00007E03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504825"/>
    <xdr:sp macro="" textlink="">
      <xdr:nvSpPr>
        <xdr:cNvPr id="1949" name="Shape 7">
          <a:extLst>
            <a:ext uri="{FF2B5EF4-FFF2-40B4-BE49-F238E27FC236}">
              <a16:creationId xmlns:a16="http://schemas.microsoft.com/office/drawing/2014/main" id="{00000000-0008-0000-0100-00007F03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37</xdr:row>
      <xdr:rowOff>0</xdr:rowOff>
    </xdr:from>
    <xdr:ext cx="76200" cy="504825"/>
    <xdr:sp macro="" textlink="">
      <xdr:nvSpPr>
        <xdr:cNvPr id="1950" name="Shape 7">
          <a:extLst>
            <a:ext uri="{FF2B5EF4-FFF2-40B4-BE49-F238E27FC236}">
              <a16:creationId xmlns:a16="http://schemas.microsoft.com/office/drawing/2014/main" id="{00000000-0008-0000-0100-00008003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37</xdr:row>
      <xdr:rowOff>0</xdr:rowOff>
    </xdr:from>
    <xdr:ext cx="76200" cy="504825"/>
    <xdr:sp macro="" textlink="">
      <xdr:nvSpPr>
        <xdr:cNvPr id="1951" name="Shape 7">
          <a:extLst>
            <a:ext uri="{FF2B5EF4-FFF2-40B4-BE49-F238E27FC236}">
              <a16:creationId xmlns:a16="http://schemas.microsoft.com/office/drawing/2014/main" id="{00000000-0008-0000-0100-00008103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504825"/>
    <xdr:sp macro="" textlink="">
      <xdr:nvSpPr>
        <xdr:cNvPr id="1952" name="Shape 7">
          <a:extLst>
            <a:ext uri="{FF2B5EF4-FFF2-40B4-BE49-F238E27FC236}">
              <a16:creationId xmlns:a16="http://schemas.microsoft.com/office/drawing/2014/main" id="{00000000-0008-0000-0100-00008203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504825"/>
    <xdr:sp macro="" textlink="">
      <xdr:nvSpPr>
        <xdr:cNvPr id="1953" name="Shape 7">
          <a:extLst>
            <a:ext uri="{FF2B5EF4-FFF2-40B4-BE49-F238E27FC236}">
              <a16:creationId xmlns:a16="http://schemas.microsoft.com/office/drawing/2014/main" id="{00000000-0008-0000-0100-00008303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504825"/>
    <xdr:sp macro="" textlink="">
      <xdr:nvSpPr>
        <xdr:cNvPr id="1954" name="Shape 7">
          <a:extLst>
            <a:ext uri="{FF2B5EF4-FFF2-40B4-BE49-F238E27FC236}">
              <a16:creationId xmlns:a16="http://schemas.microsoft.com/office/drawing/2014/main" id="{00000000-0008-0000-0100-00008403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504825"/>
    <xdr:sp macro="" textlink="">
      <xdr:nvSpPr>
        <xdr:cNvPr id="1955" name="Shape 7">
          <a:extLst>
            <a:ext uri="{FF2B5EF4-FFF2-40B4-BE49-F238E27FC236}">
              <a16:creationId xmlns:a16="http://schemas.microsoft.com/office/drawing/2014/main" id="{00000000-0008-0000-0100-00008503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37</xdr:row>
      <xdr:rowOff>0</xdr:rowOff>
    </xdr:from>
    <xdr:ext cx="76200" cy="504825"/>
    <xdr:sp macro="" textlink="">
      <xdr:nvSpPr>
        <xdr:cNvPr id="1956" name="Shape 7">
          <a:extLst>
            <a:ext uri="{FF2B5EF4-FFF2-40B4-BE49-F238E27FC236}">
              <a16:creationId xmlns:a16="http://schemas.microsoft.com/office/drawing/2014/main" id="{00000000-0008-0000-0100-00008603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37</xdr:row>
      <xdr:rowOff>0</xdr:rowOff>
    </xdr:from>
    <xdr:ext cx="76200" cy="504825"/>
    <xdr:sp macro="" textlink="">
      <xdr:nvSpPr>
        <xdr:cNvPr id="1957" name="Shape 7">
          <a:extLst>
            <a:ext uri="{FF2B5EF4-FFF2-40B4-BE49-F238E27FC236}">
              <a16:creationId xmlns:a16="http://schemas.microsoft.com/office/drawing/2014/main" id="{00000000-0008-0000-0100-00008703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504825"/>
    <xdr:sp macro="" textlink="">
      <xdr:nvSpPr>
        <xdr:cNvPr id="1958" name="Shape 7">
          <a:extLst>
            <a:ext uri="{FF2B5EF4-FFF2-40B4-BE49-F238E27FC236}">
              <a16:creationId xmlns:a16="http://schemas.microsoft.com/office/drawing/2014/main" id="{00000000-0008-0000-0100-00008803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504825"/>
    <xdr:sp macro="" textlink="">
      <xdr:nvSpPr>
        <xdr:cNvPr id="1959" name="Shape 7">
          <a:extLst>
            <a:ext uri="{FF2B5EF4-FFF2-40B4-BE49-F238E27FC236}">
              <a16:creationId xmlns:a16="http://schemas.microsoft.com/office/drawing/2014/main" id="{00000000-0008-0000-0100-00008903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504825"/>
    <xdr:sp macro="" textlink="">
      <xdr:nvSpPr>
        <xdr:cNvPr id="1960" name="Shape 7">
          <a:extLst>
            <a:ext uri="{FF2B5EF4-FFF2-40B4-BE49-F238E27FC236}">
              <a16:creationId xmlns:a16="http://schemas.microsoft.com/office/drawing/2014/main" id="{00000000-0008-0000-0100-00008A03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504825"/>
    <xdr:sp macro="" textlink="">
      <xdr:nvSpPr>
        <xdr:cNvPr id="1961" name="Shape 7">
          <a:extLst>
            <a:ext uri="{FF2B5EF4-FFF2-40B4-BE49-F238E27FC236}">
              <a16:creationId xmlns:a16="http://schemas.microsoft.com/office/drawing/2014/main" id="{00000000-0008-0000-0100-00008B03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37</xdr:row>
      <xdr:rowOff>0</xdr:rowOff>
    </xdr:from>
    <xdr:ext cx="76200" cy="504825"/>
    <xdr:sp macro="" textlink="">
      <xdr:nvSpPr>
        <xdr:cNvPr id="1962" name="Shape 7">
          <a:extLst>
            <a:ext uri="{FF2B5EF4-FFF2-40B4-BE49-F238E27FC236}">
              <a16:creationId xmlns:a16="http://schemas.microsoft.com/office/drawing/2014/main" id="{00000000-0008-0000-0100-00008C03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37</xdr:row>
      <xdr:rowOff>0</xdr:rowOff>
    </xdr:from>
    <xdr:ext cx="76200" cy="504825"/>
    <xdr:sp macro="" textlink="">
      <xdr:nvSpPr>
        <xdr:cNvPr id="1963" name="Shape 7">
          <a:extLst>
            <a:ext uri="{FF2B5EF4-FFF2-40B4-BE49-F238E27FC236}">
              <a16:creationId xmlns:a16="http://schemas.microsoft.com/office/drawing/2014/main" id="{00000000-0008-0000-0100-00008D03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1964" name="Shape 8">
          <a:extLst>
            <a:ext uri="{FF2B5EF4-FFF2-40B4-BE49-F238E27FC236}">
              <a16:creationId xmlns:a16="http://schemas.microsoft.com/office/drawing/2014/main" id="{00000000-0008-0000-0100-00008E03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1965" name="Shape 8">
          <a:extLst>
            <a:ext uri="{FF2B5EF4-FFF2-40B4-BE49-F238E27FC236}">
              <a16:creationId xmlns:a16="http://schemas.microsoft.com/office/drawing/2014/main" id="{00000000-0008-0000-0100-00008F03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1966" name="Shape 8">
          <a:extLst>
            <a:ext uri="{FF2B5EF4-FFF2-40B4-BE49-F238E27FC236}">
              <a16:creationId xmlns:a16="http://schemas.microsoft.com/office/drawing/2014/main" id="{00000000-0008-0000-0100-00009003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1967" name="Shape 8">
          <a:extLst>
            <a:ext uri="{FF2B5EF4-FFF2-40B4-BE49-F238E27FC236}">
              <a16:creationId xmlns:a16="http://schemas.microsoft.com/office/drawing/2014/main" id="{00000000-0008-0000-0100-00009103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37</xdr:row>
      <xdr:rowOff>0</xdr:rowOff>
    </xdr:from>
    <xdr:ext cx="76200" cy="333375"/>
    <xdr:sp macro="" textlink="">
      <xdr:nvSpPr>
        <xdr:cNvPr id="1968" name="Shape 8">
          <a:extLst>
            <a:ext uri="{FF2B5EF4-FFF2-40B4-BE49-F238E27FC236}">
              <a16:creationId xmlns:a16="http://schemas.microsoft.com/office/drawing/2014/main" id="{00000000-0008-0000-0100-00009203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37</xdr:row>
      <xdr:rowOff>0</xdr:rowOff>
    </xdr:from>
    <xdr:ext cx="76200" cy="333375"/>
    <xdr:sp macro="" textlink="">
      <xdr:nvSpPr>
        <xdr:cNvPr id="1969" name="Shape 8">
          <a:extLst>
            <a:ext uri="{FF2B5EF4-FFF2-40B4-BE49-F238E27FC236}">
              <a16:creationId xmlns:a16="http://schemas.microsoft.com/office/drawing/2014/main" id="{00000000-0008-0000-0100-00009303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1970" name="Shape 8">
          <a:extLst>
            <a:ext uri="{FF2B5EF4-FFF2-40B4-BE49-F238E27FC236}">
              <a16:creationId xmlns:a16="http://schemas.microsoft.com/office/drawing/2014/main" id="{00000000-0008-0000-0100-00009403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1971" name="Shape 8">
          <a:extLst>
            <a:ext uri="{FF2B5EF4-FFF2-40B4-BE49-F238E27FC236}">
              <a16:creationId xmlns:a16="http://schemas.microsoft.com/office/drawing/2014/main" id="{00000000-0008-0000-0100-00009503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1972" name="Shape 8">
          <a:extLst>
            <a:ext uri="{FF2B5EF4-FFF2-40B4-BE49-F238E27FC236}">
              <a16:creationId xmlns:a16="http://schemas.microsoft.com/office/drawing/2014/main" id="{00000000-0008-0000-0100-00009603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1973" name="Shape 8">
          <a:extLst>
            <a:ext uri="{FF2B5EF4-FFF2-40B4-BE49-F238E27FC236}">
              <a16:creationId xmlns:a16="http://schemas.microsoft.com/office/drawing/2014/main" id="{00000000-0008-0000-0100-00009703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37</xdr:row>
      <xdr:rowOff>0</xdr:rowOff>
    </xdr:from>
    <xdr:ext cx="76200" cy="333375"/>
    <xdr:sp macro="" textlink="">
      <xdr:nvSpPr>
        <xdr:cNvPr id="1974" name="Shape 8">
          <a:extLst>
            <a:ext uri="{FF2B5EF4-FFF2-40B4-BE49-F238E27FC236}">
              <a16:creationId xmlns:a16="http://schemas.microsoft.com/office/drawing/2014/main" id="{00000000-0008-0000-0100-00009803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37</xdr:row>
      <xdr:rowOff>0</xdr:rowOff>
    </xdr:from>
    <xdr:ext cx="76200" cy="333375"/>
    <xdr:sp macro="" textlink="">
      <xdr:nvSpPr>
        <xdr:cNvPr id="1975" name="Shape 8">
          <a:extLst>
            <a:ext uri="{FF2B5EF4-FFF2-40B4-BE49-F238E27FC236}">
              <a16:creationId xmlns:a16="http://schemas.microsoft.com/office/drawing/2014/main" id="{00000000-0008-0000-0100-00009903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1976" name="Shape 8">
          <a:extLst>
            <a:ext uri="{FF2B5EF4-FFF2-40B4-BE49-F238E27FC236}">
              <a16:creationId xmlns:a16="http://schemas.microsoft.com/office/drawing/2014/main" id="{00000000-0008-0000-0100-00009A03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1977" name="Shape 8">
          <a:extLst>
            <a:ext uri="{FF2B5EF4-FFF2-40B4-BE49-F238E27FC236}">
              <a16:creationId xmlns:a16="http://schemas.microsoft.com/office/drawing/2014/main" id="{00000000-0008-0000-0100-00009B03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1978" name="Shape 8">
          <a:extLst>
            <a:ext uri="{FF2B5EF4-FFF2-40B4-BE49-F238E27FC236}">
              <a16:creationId xmlns:a16="http://schemas.microsoft.com/office/drawing/2014/main" id="{00000000-0008-0000-0100-00009C03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1979" name="Shape 8">
          <a:extLst>
            <a:ext uri="{FF2B5EF4-FFF2-40B4-BE49-F238E27FC236}">
              <a16:creationId xmlns:a16="http://schemas.microsoft.com/office/drawing/2014/main" id="{00000000-0008-0000-0100-00009D03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37</xdr:row>
      <xdr:rowOff>0</xdr:rowOff>
    </xdr:from>
    <xdr:ext cx="76200" cy="333375"/>
    <xdr:sp macro="" textlink="">
      <xdr:nvSpPr>
        <xdr:cNvPr id="1980" name="Shape 8">
          <a:extLst>
            <a:ext uri="{FF2B5EF4-FFF2-40B4-BE49-F238E27FC236}">
              <a16:creationId xmlns:a16="http://schemas.microsoft.com/office/drawing/2014/main" id="{00000000-0008-0000-0100-00009E03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37</xdr:row>
      <xdr:rowOff>0</xdr:rowOff>
    </xdr:from>
    <xdr:ext cx="76200" cy="333375"/>
    <xdr:sp macro="" textlink="">
      <xdr:nvSpPr>
        <xdr:cNvPr id="1981" name="Shape 8">
          <a:extLst>
            <a:ext uri="{FF2B5EF4-FFF2-40B4-BE49-F238E27FC236}">
              <a16:creationId xmlns:a16="http://schemas.microsoft.com/office/drawing/2014/main" id="{00000000-0008-0000-0100-00009F03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1982" name="Shape 8">
          <a:extLst>
            <a:ext uri="{FF2B5EF4-FFF2-40B4-BE49-F238E27FC236}">
              <a16:creationId xmlns:a16="http://schemas.microsoft.com/office/drawing/2014/main" id="{00000000-0008-0000-0100-0000A003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1983" name="Shape 8">
          <a:extLst>
            <a:ext uri="{FF2B5EF4-FFF2-40B4-BE49-F238E27FC236}">
              <a16:creationId xmlns:a16="http://schemas.microsoft.com/office/drawing/2014/main" id="{00000000-0008-0000-0100-0000A103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1984" name="Shape 8">
          <a:extLst>
            <a:ext uri="{FF2B5EF4-FFF2-40B4-BE49-F238E27FC236}">
              <a16:creationId xmlns:a16="http://schemas.microsoft.com/office/drawing/2014/main" id="{00000000-0008-0000-0100-0000A203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1985" name="Shape 8">
          <a:extLst>
            <a:ext uri="{FF2B5EF4-FFF2-40B4-BE49-F238E27FC236}">
              <a16:creationId xmlns:a16="http://schemas.microsoft.com/office/drawing/2014/main" id="{00000000-0008-0000-0100-0000A303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37</xdr:row>
      <xdr:rowOff>0</xdr:rowOff>
    </xdr:from>
    <xdr:ext cx="76200" cy="333375"/>
    <xdr:sp macro="" textlink="">
      <xdr:nvSpPr>
        <xdr:cNvPr id="1986" name="Shape 8">
          <a:extLst>
            <a:ext uri="{FF2B5EF4-FFF2-40B4-BE49-F238E27FC236}">
              <a16:creationId xmlns:a16="http://schemas.microsoft.com/office/drawing/2014/main" id="{00000000-0008-0000-0100-0000A403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37</xdr:row>
      <xdr:rowOff>0</xdr:rowOff>
    </xdr:from>
    <xdr:ext cx="76200" cy="333375"/>
    <xdr:sp macro="" textlink="">
      <xdr:nvSpPr>
        <xdr:cNvPr id="1987" name="Shape 8">
          <a:extLst>
            <a:ext uri="{FF2B5EF4-FFF2-40B4-BE49-F238E27FC236}">
              <a16:creationId xmlns:a16="http://schemas.microsoft.com/office/drawing/2014/main" id="{00000000-0008-0000-0100-0000A503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504825"/>
    <xdr:sp macro="" textlink="">
      <xdr:nvSpPr>
        <xdr:cNvPr id="1988" name="Shape 7">
          <a:extLst>
            <a:ext uri="{FF2B5EF4-FFF2-40B4-BE49-F238E27FC236}">
              <a16:creationId xmlns:a16="http://schemas.microsoft.com/office/drawing/2014/main" id="{00000000-0008-0000-0100-0000A603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504825"/>
    <xdr:sp macro="" textlink="">
      <xdr:nvSpPr>
        <xdr:cNvPr id="1989" name="Shape 7">
          <a:extLst>
            <a:ext uri="{FF2B5EF4-FFF2-40B4-BE49-F238E27FC236}">
              <a16:creationId xmlns:a16="http://schemas.microsoft.com/office/drawing/2014/main" id="{00000000-0008-0000-0100-0000A703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504825"/>
    <xdr:sp macro="" textlink="">
      <xdr:nvSpPr>
        <xdr:cNvPr id="1990" name="Shape 7">
          <a:extLst>
            <a:ext uri="{FF2B5EF4-FFF2-40B4-BE49-F238E27FC236}">
              <a16:creationId xmlns:a16="http://schemas.microsoft.com/office/drawing/2014/main" id="{00000000-0008-0000-0100-0000A803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504825"/>
    <xdr:sp macro="" textlink="">
      <xdr:nvSpPr>
        <xdr:cNvPr id="1991" name="Shape 7">
          <a:extLst>
            <a:ext uri="{FF2B5EF4-FFF2-40B4-BE49-F238E27FC236}">
              <a16:creationId xmlns:a16="http://schemas.microsoft.com/office/drawing/2014/main" id="{00000000-0008-0000-0100-0000A903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37</xdr:row>
      <xdr:rowOff>0</xdr:rowOff>
    </xdr:from>
    <xdr:ext cx="76200" cy="504825"/>
    <xdr:sp macro="" textlink="">
      <xdr:nvSpPr>
        <xdr:cNvPr id="1992" name="Shape 7">
          <a:extLst>
            <a:ext uri="{FF2B5EF4-FFF2-40B4-BE49-F238E27FC236}">
              <a16:creationId xmlns:a16="http://schemas.microsoft.com/office/drawing/2014/main" id="{00000000-0008-0000-0100-0000AA03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37</xdr:row>
      <xdr:rowOff>0</xdr:rowOff>
    </xdr:from>
    <xdr:ext cx="76200" cy="504825"/>
    <xdr:sp macro="" textlink="">
      <xdr:nvSpPr>
        <xdr:cNvPr id="1993" name="Shape 7">
          <a:extLst>
            <a:ext uri="{FF2B5EF4-FFF2-40B4-BE49-F238E27FC236}">
              <a16:creationId xmlns:a16="http://schemas.microsoft.com/office/drawing/2014/main" id="{00000000-0008-0000-0100-0000AB03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504825"/>
    <xdr:sp macro="" textlink="">
      <xdr:nvSpPr>
        <xdr:cNvPr id="1994" name="Shape 7">
          <a:extLst>
            <a:ext uri="{FF2B5EF4-FFF2-40B4-BE49-F238E27FC236}">
              <a16:creationId xmlns:a16="http://schemas.microsoft.com/office/drawing/2014/main" id="{00000000-0008-0000-0100-0000AC03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504825"/>
    <xdr:sp macro="" textlink="">
      <xdr:nvSpPr>
        <xdr:cNvPr id="1995" name="Shape 7">
          <a:extLst>
            <a:ext uri="{FF2B5EF4-FFF2-40B4-BE49-F238E27FC236}">
              <a16:creationId xmlns:a16="http://schemas.microsoft.com/office/drawing/2014/main" id="{00000000-0008-0000-0100-0000AD03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504825"/>
    <xdr:sp macro="" textlink="">
      <xdr:nvSpPr>
        <xdr:cNvPr id="1996" name="Shape 7">
          <a:extLst>
            <a:ext uri="{FF2B5EF4-FFF2-40B4-BE49-F238E27FC236}">
              <a16:creationId xmlns:a16="http://schemas.microsoft.com/office/drawing/2014/main" id="{00000000-0008-0000-0100-0000AE03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504825"/>
    <xdr:sp macro="" textlink="">
      <xdr:nvSpPr>
        <xdr:cNvPr id="1997" name="Shape 7">
          <a:extLst>
            <a:ext uri="{FF2B5EF4-FFF2-40B4-BE49-F238E27FC236}">
              <a16:creationId xmlns:a16="http://schemas.microsoft.com/office/drawing/2014/main" id="{00000000-0008-0000-0100-0000AF03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37</xdr:row>
      <xdr:rowOff>0</xdr:rowOff>
    </xdr:from>
    <xdr:ext cx="76200" cy="504825"/>
    <xdr:sp macro="" textlink="">
      <xdr:nvSpPr>
        <xdr:cNvPr id="1998" name="Shape 7">
          <a:extLst>
            <a:ext uri="{FF2B5EF4-FFF2-40B4-BE49-F238E27FC236}">
              <a16:creationId xmlns:a16="http://schemas.microsoft.com/office/drawing/2014/main" id="{00000000-0008-0000-0100-0000B003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37</xdr:row>
      <xdr:rowOff>0</xdr:rowOff>
    </xdr:from>
    <xdr:ext cx="76200" cy="504825"/>
    <xdr:sp macro="" textlink="">
      <xdr:nvSpPr>
        <xdr:cNvPr id="1999" name="Shape 7">
          <a:extLst>
            <a:ext uri="{FF2B5EF4-FFF2-40B4-BE49-F238E27FC236}">
              <a16:creationId xmlns:a16="http://schemas.microsoft.com/office/drawing/2014/main" id="{00000000-0008-0000-0100-0000B103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504825"/>
    <xdr:sp macro="" textlink="">
      <xdr:nvSpPr>
        <xdr:cNvPr id="2000" name="Shape 7">
          <a:extLst>
            <a:ext uri="{FF2B5EF4-FFF2-40B4-BE49-F238E27FC236}">
              <a16:creationId xmlns:a16="http://schemas.microsoft.com/office/drawing/2014/main" id="{00000000-0008-0000-0100-0000B203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504825"/>
    <xdr:sp macro="" textlink="">
      <xdr:nvSpPr>
        <xdr:cNvPr id="2001" name="Shape 7">
          <a:extLst>
            <a:ext uri="{FF2B5EF4-FFF2-40B4-BE49-F238E27FC236}">
              <a16:creationId xmlns:a16="http://schemas.microsoft.com/office/drawing/2014/main" id="{00000000-0008-0000-0100-0000B303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504825"/>
    <xdr:sp macro="" textlink="">
      <xdr:nvSpPr>
        <xdr:cNvPr id="2002" name="Shape 7">
          <a:extLst>
            <a:ext uri="{FF2B5EF4-FFF2-40B4-BE49-F238E27FC236}">
              <a16:creationId xmlns:a16="http://schemas.microsoft.com/office/drawing/2014/main" id="{00000000-0008-0000-0100-0000B403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504825"/>
    <xdr:sp macro="" textlink="">
      <xdr:nvSpPr>
        <xdr:cNvPr id="2003" name="Shape 7">
          <a:extLst>
            <a:ext uri="{FF2B5EF4-FFF2-40B4-BE49-F238E27FC236}">
              <a16:creationId xmlns:a16="http://schemas.microsoft.com/office/drawing/2014/main" id="{00000000-0008-0000-0100-0000B503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37</xdr:row>
      <xdr:rowOff>0</xdr:rowOff>
    </xdr:from>
    <xdr:ext cx="76200" cy="504825"/>
    <xdr:sp macro="" textlink="">
      <xdr:nvSpPr>
        <xdr:cNvPr id="2004" name="Shape 7">
          <a:extLst>
            <a:ext uri="{FF2B5EF4-FFF2-40B4-BE49-F238E27FC236}">
              <a16:creationId xmlns:a16="http://schemas.microsoft.com/office/drawing/2014/main" id="{00000000-0008-0000-0100-0000B603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37</xdr:row>
      <xdr:rowOff>0</xdr:rowOff>
    </xdr:from>
    <xdr:ext cx="76200" cy="504825"/>
    <xdr:sp macro="" textlink="">
      <xdr:nvSpPr>
        <xdr:cNvPr id="2005" name="Shape 7">
          <a:extLst>
            <a:ext uri="{FF2B5EF4-FFF2-40B4-BE49-F238E27FC236}">
              <a16:creationId xmlns:a16="http://schemas.microsoft.com/office/drawing/2014/main" id="{00000000-0008-0000-0100-0000B703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504825"/>
    <xdr:sp macro="" textlink="">
      <xdr:nvSpPr>
        <xdr:cNvPr id="2006" name="Shape 7">
          <a:extLst>
            <a:ext uri="{FF2B5EF4-FFF2-40B4-BE49-F238E27FC236}">
              <a16:creationId xmlns:a16="http://schemas.microsoft.com/office/drawing/2014/main" id="{00000000-0008-0000-0100-0000B803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504825"/>
    <xdr:sp macro="" textlink="">
      <xdr:nvSpPr>
        <xdr:cNvPr id="2007" name="Shape 7">
          <a:extLst>
            <a:ext uri="{FF2B5EF4-FFF2-40B4-BE49-F238E27FC236}">
              <a16:creationId xmlns:a16="http://schemas.microsoft.com/office/drawing/2014/main" id="{00000000-0008-0000-0100-0000B903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504825"/>
    <xdr:sp macro="" textlink="">
      <xdr:nvSpPr>
        <xdr:cNvPr id="2008" name="Shape 7">
          <a:extLst>
            <a:ext uri="{FF2B5EF4-FFF2-40B4-BE49-F238E27FC236}">
              <a16:creationId xmlns:a16="http://schemas.microsoft.com/office/drawing/2014/main" id="{00000000-0008-0000-0100-0000BA03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504825"/>
    <xdr:sp macro="" textlink="">
      <xdr:nvSpPr>
        <xdr:cNvPr id="2009" name="Shape 7">
          <a:extLst>
            <a:ext uri="{FF2B5EF4-FFF2-40B4-BE49-F238E27FC236}">
              <a16:creationId xmlns:a16="http://schemas.microsoft.com/office/drawing/2014/main" id="{00000000-0008-0000-0100-0000BB03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37</xdr:row>
      <xdr:rowOff>0</xdr:rowOff>
    </xdr:from>
    <xdr:ext cx="76200" cy="504825"/>
    <xdr:sp macro="" textlink="">
      <xdr:nvSpPr>
        <xdr:cNvPr id="2010" name="Shape 7">
          <a:extLst>
            <a:ext uri="{FF2B5EF4-FFF2-40B4-BE49-F238E27FC236}">
              <a16:creationId xmlns:a16="http://schemas.microsoft.com/office/drawing/2014/main" id="{00000000-0008-0000-0100-0000BC03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37</xdr:row>
      <xdr:rowOff>0</xdr:rowOff>
    </xdr:from>
    <xdr:ext cx="76200" cy="504825"/>
    <xdr:sp macro="" textlink="">
      <xdr:nvSpPr>
        <xdr:cNvPr id="2011" name="Shape 7">
          <a:extLst>
            <a:ext uri="{FF2B5EF4-FFF2-40B4-BE49-F238E27FC236}">
              <a16:creationId xmlns:a16="http://schemas.microsoft.com/office/drawing/2014/main" id="{00000000-0008-0000-0100-0000BD03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2012" name="Shape 8">
          <a:extLst>
            <a:ext uri="{FF2B5EF4-FFF2-40B4-BE49-F238E27FC236}">
              <a16:creationId xmlns:a16="http://schemas.microsoft.com/office/drawing/2014/main" id="{00000000-0008-0000-0100-0000BE03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2013" name="Shape 8">
          <a:extLst>
            <a:ext uri="{FF2B5EF4-FFF2-40B4-BE49-F238E27FC236}">
              <a16:creationId xmlns:a16="http://schemas.microsoft.com/office/drawing/2014/main" id="{00000000-0008-0000-0100-0000BF03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2014" name="Shape 8">
          <a:extLst>
            <a:ext uri="{FF2B5EF4-FFF2-40B4-BE49-F238E27FC236}">
              <a16:creationId xmlns:a16="http://schemas.microsoft.com/office/drawing/2014/main" id="{00000000-0008-0000-0100-0000C003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2015" name="Shape 8">
          <a:extLst>
            <a:ext uri="{FF2B5EF4-FFF2-40B4-BE49-F238E27FC236}">
              <a16:creationId xmlns:a16="http://schemas.microsoft.com/office/drawing/2014/main" id="{00000000-0008-0000-0100-0000C103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37</xdr:row>
      <xdr:rowOff>0</xdr:rowOff>
    </xdr:from>
    <xdr:ext cx="76200" cy="333375"/>
    <xdr:sp macro="" textlink="">
      <xdr:nvSpPr>
        <xdr:cNvPr id="2016" name="Shape 8">
          <a:extLst>
            <a:ext uri="{FF2B5EF4-FFF2-40B4-BE49-F238E27FC236}">
              <a16:creationId xmlns:a16="http://schemas.microsoft.com/office/drawing/2014/main" id="{00000000-0008-0000-0100-0000C203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37</xdr:row>
      <xdr:rowOff>0</xdr:rowOff>
    </xdr:from>
    <xdr:ext cx="76200" cy="333375"/>
    <xdr:sp macro="" textlink="">
      <xdr:nvSpPr>
        <xdr:cNvPr id="2017" name="Shape 8">
          <a:extLst>
            <a:ext uri="{FF2B5EF4-FFF2-40B4-BE49-F238E27FC236}">
              <a16:creationId xmlns:a16="http://schemas.microsoft.com/office/drawing/2014/main" id="{00000000-0008-0000-0100-0000C303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2018" name="Shape 8">
          <a:extLst>
            <a:ext uri="{FF2B5EF4-FFF2-40B4-BE49-F238E27FC236}">
              <a16:creationId xmlns:a16="http://schemas.microsoft.com/office/drawing/2014/main" id="{00000000-0008-0000-0100-0000C403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2019" name="Shape 8">
          <a:extLst>
            <a:ext uri="{FF2B5EF4-FFF2-40B4-BE49-F238E27FC236}">
              <a16:creationId xmlns:a16="http://schemas.microsoft.com/office/drawing/2014/main" id="{00000000-0008-0000-0100-0000C503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2020" name="Shape 8">
          <a:extLst>
            <a:ext uri="{FF2B5EF4-FFF2-40B4-BE49-F238E27FC236}">
              <a16:creationId xmlns:a16="http://schemas.microsoft.com/office/drawing/2014/main" id="{00000000-0008-0000-0100-0000C603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2021" name="Shape 8">
          <a:extLst>
            <a:ext uri="{FF2B5EF4-FFF2-40B4-BE49-F238E27FC236}">
              <a16:creationId xmlns:a16="http://schemas.microsoft.com/office/drawing/2014/main" id="{00000000-0008-0000-0100-0000C703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37</xdr:row>
      <xdr:rowOff>0</xdr:rowOff>
    </xdr:from>
    <xdr:ext cx="76200" cy="333375"/>
    <xdr:sp macro="" textlink="">
      <xdr:nvSpPr>
        <xdr:cNvPr id="2022" name="Shape 8">
          <a:extLst>
            <a:ext uri="{FF2B5EF4-FFF2-40B4-BE49-F238E27FC236}">
              <a16:creationId xmlns:a16="http://schemas.microsoft.com/office/drawing/2014/main" id="{00000000-0008-0000-0100-0000C803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37</xdr:row>
      <xdr:rowOff>0</xdr:rowOff>
    </xdr:from>
    <xdr:ext cx="76200" cy="333375"/>
    <xdr:sp macro="" textlink="">
      <xdr:nvSpPr>
        <xdr:cNvPr id="2023" name="Shape 8">
          <a:extLst>
            <a:ext uri="{FF2B5EF4-FFF2-40B4-BE49-F238E27FC236}">
              <a16:creationId xmlns:a16="http://schemas.microsoft.com/office/drawing/2014/main" id="{00000000-0008-0000-0100-0000C903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2024" name="Shape 8">
          <a:extLst>
            <a:ext uri="{FF2B5EF4-FFF2-40B4-BE49-F238E27FC236}">
              <a16:creationId xmlns:a16="http://schemas.microsoft.com/office/drawing/2014/main" id="{00000000-0008-0000-0100-0000CA03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2025" name="Shape 8">
          <a:extLst>
            <a:ext uri="{FF2B5EF4-FFF2-40B4-BE49-F238E27FC236}">
              <a16:creationId xmlns:a16="http://schemas.microsoft.com/office/drawing/2014/main" id="{00000000-0008-0000-0100-0000CB03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2026" name="Shape 8">
          <a:extLst>
            <a:ext uri="{FF2B5EF4-FFF2-40B4-BE49-F238E27FC236}">
              <a16:creationId xmlns:a16="http://schemas.microsoft.com/office/drawing/2014/main" id="{00000000-0008-0000-0100-0000CC03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2027" name="Shape 8">
          <a:extLst>
            <a:ext uri="{FF2B5EF4-FFF2-40B4-BE49-F238E27FC236}">
              <a16:creationId xmlns:a16="http://schemas.microsoft.com/office/drawing/2014/main" id="{00000000-0008-0000-0100-0000CD03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37</xdr:row>
      <xdr:rowOff>0</xdr:rowOff>
    </xdr:from>
    <xdr:ext cx="76200" cy="333375"/>
    <xdr:sp macro="" textlink="">
      <xdr:nvSpPr>
        <xdr:cNvPr id="2028" name="Shape 8">
          <a:extLst>
            <a:ext uri="{FF2B5EF4-FFF2-40B4-BE49-F238E27FC236}">
              <a16:creationId xmlns:a16="http://schemas.microsoft.com/office/drawing/2014/main" id="{00000000-0008-0000-0100-0000CE03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37</xdr:row>
      <xdr:rowOff>0</xdr:rowOff>
    </xdr:from>
    <xdr:ext cx="76200" cy="333375"/>
    <xdr:sp macro="" textlink="">
      <xdr:nvSpPr>
        <xdr:cNvPr id="2029" name="Shape 8">
          <a:extLst>
            <a:ext uri="{FF2B5EF4-FFF2-40B4-BE49-F238E27FC236}">
              <a16:creationId xmlns:a16="http://schemas.microsoft.com/office/drawing/2014/main" id="{00000000-0008-0000-0100-0000CF03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2030" name="Shape 8">
          <a:extLst>
            <a:ext uri="{FF2B5EF4-FFF2-40B4-BE49-F238E27FC236}">
              <a16:creationId xmlns:a16="http://schemas.microsoft.com/office/drawing/2014/main" id="{00000000-0008-0000-0100-0000D003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2031" name="Shape 8">
          <a:extLst>
            <a:ext uri="{FF2B5EF4-FFF2-40B4-BE49-F238E27FC236}">
              <a16:creationId xmlns:a16="http://schemas.microsoft.com/office/drawing/2014/main" id="{00000000-0008-0000-0100-0000D103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2032" name="Shape 8">
          <a:extLst>
            <a:ext uri="{FF2B5EF4-FFF2-40B4-BE49-F238E27FC236}">
              <a16:creationId xmlns:a16="http://schemas.microsoft.com/office/drawing/2014/main" id="{00000000-0008-0000-0100-0000D203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2033" name="Shape 8">
          <a:extLst>
            <a:ext uri="{FF2B5EF4-FFF2-40B4-BE49-F238E27FC236}">
              <a16:creationId xmlns:a16="http://schemas.microsoft.com/office/drawing/2014/main" id="{00000000-0008-0000-0100-0000D303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37</xdr:row>
      <xdr:rowOff>0</xdr:rowOff>
    </xdr:from>
    <xdr:ext cx="76200" cy="333375"/>
    <xdr:sp macro="" textlink="">
      <xdr:nvSpPr>
        <xdr:cNvPr id="2034" name="Shape 8">
          <a:extLst>
            <a:ext uri="{FF2B5EF4-FFF2-40B4-BE49-F238E27FC236}">
              <a16:creationId xmlns:a16="http://schemas.microsoft.com/office/drawing/2014/main" id="{00000000-0008-0000-0100-0000D403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37</xdr:row>
      <xdr:rowOff>0</xdr:rowOff>
    </xdr:from>
    <xdr:ext cx="76200" cy="333375"/>
    <xdr:sp macro="" textlink="">
      <xdr:nvSpPr>
        <xdr:cNvPr id="2035" name="Shape 8">
          <a:extLst>
            <a:ext uri="{FF2B5EF4-FFF2-40B4-BE49-F238E27FC236}">
              <a16:creationId xmlns:a16="http://schemas.microsoft.com/office/drawing/2014/main" id="{00000000-0008-0000-0100-0000D503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2036" name="Shape 8">
          <a:extLst>
            <a:ext uri="{FF2B5EF4-FFF2-40B4-BE49-F238E27FC236}">
              <a16:creationId xmlns:a16="http://schemas.microsoft.com/office/drawing/2014/main" id="{00000000-0008-0000-0100-0000D603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2037" name="Shape 8">
          <a:extLst>
            <a:ext uri="{FF2B5EF4-FFF2-40B4-BE49-F238E27FC236}">
              <a16:creationId xmlns:a16="http://schemas.microsoft.com/office/drawing/2014/main" id="{00000000-0008-0000-0100-0000D703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2038" name="Shape 8">
          <a:extLst>
            <a:ext uri="{FF2B5EF4-FFF2-40B4-BE49-F238E27FC236}">
              <a16:creationId xmlns:a16="http://schemas.microsoft.com/office/drawing/2014/main" id="{00000000-0008-0000-0100-0000D803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2039" name="Shape 8">
          <a:extLst>
            <a:ext uri="{FF2B5EF4-FFF2-40B4-BE49-F238E27FC236}">
              <a16:creationId xmlns:a16="http://schemas.microsoft.com/office/drawing/2014/main" id="{00000000-0008-0000-0100-0000D903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37</xdr:row>
      <xdr:rowOff>0</xdr:rowOff>
    </xdr:from>
    <xdr:ext cx="76200" cy="333375"/>
    <xdr:sp macro="" textlink="">
      <xdr:nvSpPr>
        <xdr:cNvPr id="2040" name="Shape 8">
          <a:extLst>
            <a:ext uri="{FF2B5EF4-FFF2-40B4-BE49-F238E27FC236}">
              <a16:creationId xmlns:a16="http://schemas.microsoft.com/office/drawing/2014/main" id="{00000000-0008-0000-0100-0000DA03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37</xdr:row>
      <xdr:rowOff>0</xdr:rowOff>
    </xdr:from>
    <xdr:ext cx="76200" cy="333375"/>
    <xdr:sp macro="" textlink="">
      <xdr:nvSpPr>
        <xdr:cNvPr id="2041" name="Shape 8">
          <a:extLst>
            <a:ext uri="{FF2B5EF4-FFF2-40B4-BE49-F238E27FC236}">
              <a16:creationId xmlns:a16="http://schemas.microsoft.com/office/drawing/2014/main" id="{00000000-0008-0000-0100-0000DB03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2042" name="Shape 8">
          <a:extLst>
            <a:ext uri="{FF2B5EF4-FFF2-40B4-BE49-F238E27FC236}">
              <a16:creationId xmlns:a16="http://schemas.microsoft.com/office/drawing/2014/main" id="{00000000-0008-0000-0100-0000DC03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2043" name="Shape 8">
          <a:extLst>
            <a:ext uri="{FF2B5EF4-FFF2-40B4-BE49-F238E27FC236}">
              <a16:creationId xmlns:a16="http://schemas.microsoft.com/office/drawing/2014/main" id="{00000000-0008-0000-0100-0000DD03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2044" name="Shape 8">
          <a:extLst>
            <a:ext uri="{FF2B5EF4-FFF2-40B4-BE49-F238E27FC236}">
              <a16:creationId xmlns:a16="http://schemas.microsoft.com/office/drawing/2014/main" id="{00000000-0008-0000-0100-0000DE03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2045" name="Shape 8">
          <a:extLst>
            <a:ext uri="{FF2B5EF4-FFF2-40B4-BE49-F238E27FC236}">
              <a16:creationId xmlns:a16="http://schemas.microsoft.com/office/drawing/2014/main" id="{00000000-0008-0000-0100-0000DF03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37</xdr:row>
      <xdr:rowOff>0</xdr:rowOff>
    </xdr:from>
    <xdr:ext cx="76200" cy="333375"/>
    <xdr:sp macro="" textlink="">
      <xdr:nvSpPr>
        <xdr:cNvPr id="2046" name="Shape 8">
          <a:extLst>
            <a:ext uri="{FF2B5EF4-FFF2-40B4-BE49-F238E27FC236}">
              <a16:creationId xmlns:a16="http://schemas.microsoft.com/office/drawing/2014/main" id="{00000000-0008-0000-0100-0000E003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37</xdr:row>
      <xdr:rowOff>0</xdr:rowOff>
    </xdr:from>
    <xdr:ext cx="76200" cy="333375"/>
    <xdr:sp macro="" textlink="">
      <xdr:nvSpPr>
        <xdr:cNvPr id="2047" name="Shape 8">
          <a:extLst>
            <a:ext uri="{FF2B5EF4-FFF2-40B4-BE49-F238E27FC236}">
              <a16:creationId xmlns:a16="http://schemas.microsoft.com/office/drawing/2014/main" id="{00000000-0008-0000-0100-0000E103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2048" name="Shape 8">
          <a:extLst>
            <a:ext uri="{FF2B5EF4-FFF2-40B4-BE49-F238E27FC236}">
              <a16:creationId xmlns:a16="http://schemas.microsoft.com/office/drawing/2014/main" id="{00000000-0008-0000-0100-0000E203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2049" name="Shape 8">
          <a:extLst>
            <a:ext uri="{FF2B5EF4-FFF2-40B4-BE49-F238E27FC236}">
              <a16:creationId xmlns:a16="http://schemas.microsoft.com/office/drawing/2014/main" id="{00000000-0008-0000-0100-0000E303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2050" name="Shape 8">
          <a:extLst>
            <a:ext uri="{FF2B5EF4-FFF2-40B4-BE49-F238E27FC236}">
              <a16:creationId xmlns:a16="http://schemas.microsoft.com/office/drawing/2014/main" id="{00000000-0008-0000-0100-0000E403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2051" name="Shape 8">
          <a:extLst>
            <a:ext uri="{FF2B5EF4-FFF2-40B4-BE49-F238E27FC236}">
              <a16:creationId xmlns:a16="http://schemas.microsoft.com/office/drawing/2014/main" id="{00000000-0008-0000-0100-0000E503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37</xdr:row>
      <xdr:rowOff>0</xdr:rowOff>
    </xdr:from>
    <xdr:ext cx="76200" cy="333375"/>
    <xdr:sp macro="" textlink="">
      <xdr:nvSpPr>
        <xdr:cNvPr id="2052" name="Shape 8">
          <a:extLst>
            <a:ext uri="{FF2B5EF4-FFF2-40B4-BE49-F238E27FC236}">
              <a16:creationId xmlns:a16="http://schemas.microsoft.com/office/drawing/2014/main" id="{00000000-0008-0000-0100-0000E603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37</xdr:row>
      <xdr:rowOff>0</xdr:rowOff>
    </xdr:from>
    <xdr:ext cx="76200" cy="333375"/>
    <xdr:sp macro="" textlink="">
      <xdr:nvSpPr>
        <xdr:cNvPr id="2053" name="Shape 8">
          <a:extLst>
            <a:ext uri="{FF2B5EF4-FFF2-40B4-BE49-F238E27FC236}">
              <a16:creationId xmlns:a16="http://schemas.microsoft.com/office/drawing/2014/main" id="{00000000-0008-0000-0100-0000E703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2054" name="Shape 8">
          <a:extLst>
            <a:ext uri="{FF2B5EF4-FFF2-40B4-BE49-F238E27FC236}">
              <a16:creationId xmlns:a16="http://schemas.microsoft.com/office/drawing/2014/main" id="{00000000-0008-0000-0100-0000E803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2055" name="Shape 8">
          <a:extLst>
            <a:ext uri="{FF2B5EF4-FFF2-40B4-BE49-F238E27FC236}">
              <a16:creationId xmlns:a16="http://schemas.microsoft.com/office/drawing/2014/main" id="{00000000-0008-0000-0100-0000E903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2056" name="Shape 8">
          <a:extLst>
            <a:ext uri="{FF2B5EF4-FFF2-40B4-BE49-F238E27FC236}">
              <a16:creationId xmlns:a16="http://schemas.microsoft.com/office/drawing/2014/main" id="{00000000-0008-0000-0100-0000EA03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2057" name="Shape 8">
          <a:extLst>
            <a:ext uri="{FF2B5EF4-FFF2-40B4-BE49-F238E27FC236}">
              <a16:creationId xmlns:a16="http://schemas.microsoft.com/office/drawing/2014/main" id="{00000000-0008-0000-0100-0000EB03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37</xdr:row>
      <xdr:rowOff>0</xdr:rowOff>
    </xdr:from>
    <xdr:ext cx="76200" cy="333375"/>
    <xdr:sp macro="" textlink="">
      <xdr:nvSpPr>
        <xdr:cNvPr id="2058" name="Shape 8">
          <a:extLst>
            <a:ext uri="{FF2B5EF4-FFF2-40B4-BE49-F238E27FC236}">
              <a16:creationId xmlns:a16="http://schemas.microsoft.com/office/drawing/2014/main" id="{00000000-0008-0000-0100-0000EC03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37</xdr:row>
      <xdr:rowOff>0</xdr:rowOff>
    </xdr:from>
    <xdr:ext cx="76200" cy="333375"/>
    <xdr:sp macro="" textlink="">
      <xdr:nvSpPr>
        <xdr:cNvPr id="2059" name="Shape 8">
          <a:extLst>
            <a:ext uri="{FF2B5EF4-FFF2-40B4-BE49-F238E27FC236}">
              <a16:creationId xmlns:a16="http://schemas.microsoft.com/office/drawing/2014/main" id="{00000000-0008-0000-0100-0000ED03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2060" name="Shape 8">
          <a:extLst>
            <a:ext uri="{FF2B5EF4-FFF2-40B4-BE49-F238E27FC236}">
              <a16:creationId xmlns:a16="http://schemas.microsoft.com/office/drawing/2014/main" id="{00000000-0008-0000-0100-0000EE03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2061" name="Shape 8">
          <a:extLst>
            <a:ext uri="{FF2B5EF4-FFF2-40B4-BE49-F238E27FC236}">
              <a16:creationId xmlns:a16="http://schemas.microsoft.com/office/drawing/2014/main" id="{00000000-0008-0000-0100-0000EF03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2062" name="Shape 8">
          <a:extLst>
            <a:ext uri="{FF2B5EF4-FFF2-40B4-BE49-F238E27FC236}">
              <a16:creationId xmlns:a16="http://schemas.microsoft.com/office/drawing/2014/main" id="{00000000-0008-0000-0100-0000F003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2063" name="Shape 8">
          <a:extLst>
            <a:ext uri="{FF2B5EF4-FFF2-40B4-BE49-F238E27FC236}">
              <a16:creationId xmlns:a16="http://schemas.microsoft.com/office/drawing/2014/main" id="{00000000-0008-0000-0100-0000F103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37</xdr:row>
      <xdr:rowOff>0</xdr:rowOff>
    </xdr:from>
    <xdr:ext cx="76200" cy="333375"/>
    <xdr:sp macro="" textlink="">
      <xdr:nvSpPr>
        <xdr:cNvPr id="2064" name="Shape 8">
          <a:extLst>
            <a:ext uri="{FF2B5EF4-FFF2-40B4-BE49-F238E27FC236}">
              <a16:creationId xmlns:a16="http://schemas.microsoft.com/office/drawing/2014/main" id="{00000000-0008-0000-0100-0000F203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37</xdr:row>
      <xdr:rowOff>0</xdr:rowOff>
    </xdr:from>
    <xdr:ext cx="76200" cy="333375"/>
    <xdr:sp macro="" textlink="">
      <xdr:nvSpPr>
        <xdr:cNvPr id="2065" name="Shape 8">
          <a:extLst>
            <a:ext uri="{FF2B5EF4-FFF2-40B4-BE49-F238E27FC236}">
              <a16:creationId xmlns:a16="http://schemas.microsoft.com/office/drawing/2014/main" id="{00000000-0008-0000-0100-0000F303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2066" name="Shape 8">
          <a:extLst>
            <a:ext uri="{FF2B5EF4-FFF2-40B4-BE49-F238E27FC236}">
              <a16:creationId xmlns:a16="http://schemas.microsoft.com/office/drawing/2014/main" id="{00000000-0008-0000-0100-0000F403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2067" name="Shape 8">
          <a:extLst>
            <a:ext uri="{FF2B5EF4-FFF2-40B4-BE49-F238E27FC236}">
              <a16:creationId xmlns:a16="http://schemas.microsoft.com/office/drawing/2014/main" id="{00000000-0008-0000-0100-0000F503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2068" name="Shape 8">
          <a:extLst>
            <a:ext uri="{FF2B5EF4-FFF2-40B4-BE49-F238E27FC236}">
              <a16:creationId xmlns:a16="http://schemas.microsoft.com/office/drawing/2014/main" id="{00000000-0008-0000-0100-0000F603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2069" name="Shape 8">
          <a:extLst>
            <a:ext uri="{FF2B5EF4-FFF2-40B4-BE49-F238E27FC236}">
              <a16:creationId xmlns:a16="http://schemas.microsoft.com/office/drawing/2014/main" id="{00000000-0008-0000-0100-0000F703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37</xdr:row>
      <xdr:rowOff>0</xdr:rowOff>
    </xdr:from>
    <xdr:ext cx="76200" cy="333375"/>
    <xdr:sp macro="" textlink="">
      <xdr:nvSpPr>
        <xdr:cNvPr id="2070" name="Shape 8">
          <a:extLst>
            <a:ext uri="{FF2B5EF4-FFF2-40B4-BE49-F238E27FC236}">
              <a16:creationId xmlns:a16="http://schemas.microsoft.com/office/drawing/2014/main" id="{00000000-0008-0000-0100-0000F803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37</xdr:row>
      <xdr:rowOff>0</xdr:rowOff>
    </xdr:from>
    <xdr:ext cx="76200" cy="333375"/>
    <xdr:sp macro="" textlink="">
      <xdr:nvSpPr>
        <xdr:cNvPr id="2071" name="Shape 8">
          <a:extLst>
            <a:ext uri="{FF2B5EF4-FFF2-40B4-BE49-F238E27FC236}">
              <a16:creationId xmlns:a16="http://schemas.microsoft.com/office/drawing/2014/main" id="{00000000-0008-0000-0100-0000F903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2072" name="Shape 8">
          <a:extLst>
            <a:ext uri="{FF2B5EF4-FFF2-40B4-BE49-F238E27FC236}">
              <a16:creationId xmlns:a16="http://schemas.microsoft.com/office/drawing/2014/main" id="{00000000-0008-0000-0100-0000FA03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2073" name="Shape 8">
          <a:extLst>
            <a:ext uri="{FF2B5EF4-FFF2-40B4-BE49-F238E27FC236}">
              <a16:creationId xmlns:a16="http://schemas.microsoft.com/office/drawing/2014/main" id="{00000000-0008-0000-0100-0000FB03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2074" name="Shape 8">
          <a:extLst>
            <a:ext uri="{FF2B5EF4-FFF2-40B4-BE49-F238E27FC236}">
              <a16:creationId xmlns:a16="http://schemas.microsoft.com/office/drawing/2014/main" id="{00000000-0008-0000-0100-0000FC03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2075" name="Shape 8">
          <a:extLst>
            <a:ext uri="{FF2B5EF4-FFF2-40B4-BE49-F238E27FC236}">
              <a16:creationId xmlns:a16="http://schemas.microsoft.com/office/drawing/2014/main" id="{00000000-0008-0000-0100-0000FD03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37</xdr:row>
      <xdr:rowOff>0</xdr:rowOff>
    </xdr:from>
    <xdr:ext cx="76200" cy="333375"/>
    <xdr:sp macro="" textlink="">
      <xdr:nvSpPr>
        <xdr:cNvPr id="2076" name="Shape 8">
          <a:extLst>
            <a:ext uri="{FF2B5EF4-FFF2-40B4-BE49-F238E27FC236}">
              <a16:creationId xmlns:a16="http://schemas.microsoft.com/office/drawing/2014/main" id="{00000000-0008-0000-0100-0000FE03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37</xdr:row>
      <xdr:rowOff>0</xdr:rowOff>
    </xdr:from>
    <xdr:ext cx="76200" cy="333375"/>
    <xdr:sp macro="" textlink="">
      <xdr:nvSpPr>
        <xdr:cNvPr id="2077" name="Shape 8">
          <a:extLst>
            <a:ext uri="{FF2B5EF4-FFF2-40B4-BE49-F238E27FC236}">
              <a16:creationId xmlns:a16="http://schemas.microsoft.com/office/drawing/2014/main" id="{00000000-0008-0000-0100-0000FF03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2078" name="Shape 8">
          <a:extLst>
            <a:ext uri="{FF2B5EF4-FFF2-40B4-BE49-F238E27FC236}">
              <a16:creationId xmlns:a16="http://schemas.microsoft.com/office/drawing/2014/main" id="{00000000-0008-0000-0100-00000004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2079" name="Shape 8">
          <a:extLst>
            <a:ext uri="{FF2B5EF4-FFF2-40B4-BE49-F238E27FC236}">
              <a16:creationId xmlns:a16="http://schemas.microsoft.com/office/drawing/2014/main" id="{00000000-0008-0000-0100-00000104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2080" name="Shape 8">
          <a:extLst>
            <a:ext uri="{FF2B5EF4-FFF2-40B4-BE49-F238E27FC236}">
              <a16:creationId xmlns:a16="http://schemas.microsoft.com/office/drawing/2014/main" id="{00000000-0008-0000-0100-00000204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2081" name="Shape 8">
          <a:extLst>
            <a:ext uri="{FF2B5EF4-FFF2-40B4-BE49-F238E27FC236}">
              <a16:creationId xmlns:a16="http://schemas.microsoft.com/office/drawing/2014/main" id="{00000000-0008-0000-0100-00000304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37</xdr:row>
      <xdr:rowOff>0</xdr:rowOff>
    </xdr:from>
    <xdr:ext cx="76200" cy="333375"/>
    <xdr:sp macro="" textlink="">
      <xdr:nvSpPr>
        <xdr:cNvPr id="2082" name="Shape 8">
          <a:extLst>
            <a:ext uri="{FF2B5EF4-FFF2-40B4-BE49-F238E27FC236}">
              <a16:creationId xmlns:a16="http://schemas.microsoft.com/office/drawing/2014/main" id="{00000000-0008-0000-0100-00000404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37</xdr:row>
      <xdr:rowOff>0</xdr:rowOff>
    </xdr:from>
    <xdr:ext cx="76200" cy="333375"/>
    <xdr:sp macro="" textlink="">
      <xdr:nvSpPr>
        <xdr:cNvPr id="2083" name="Shape 8">
          <a:extLst>
            <a:ext uri="{FF2B5EF4-FFF2-40B4-BE49-F238E27FC236}">
              <a16:creationId xmlns:a16="http://schemas.microsoft.com/office/drawing/2014/main" id="{00000000-0008-0000-0100-00000504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2084" name="Shape 8">
          <a:extLst>
            <a:ext uri="{FF2B5EF4-FFF2-40B4-BE49-F238E27FC236}">
              <a16:creationId xmlns:a16="http://schemas.microsoft.com/office/drawing/2014/main" id="{00000000-0008-0000-0100-00000604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2085" name="Shape 8">
          <a:extLst>
            <a:ext uri="{FF2B5EF4-FFF2-40B4-BE49-F238E27FC236}">
              <a16:creationId xmlns:a16="http://schemas.microsoft.com/office/drawing/2014/main" id="{00000000-0008-0000-0100-00000704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2086" name="Shape 8">
          <a:extLst>
            <a:ext uri="{FF2B5EF4-FFF2-40B4-BE49-F238E27FC236}">
              <a16:creationId xmlns:a16="http://schemas.microsoft.com/office/drawing/2014/main" id="{00000000-0008-0000-0100-00000804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2087" name="Shape 8">
          <a:extLst>
            <a:ext uri="{FF2B5EF4-FFF2-40B4-BE49-F238E27FC236}">
              <a16:creationId xmlns:a16="http://schemas.microsoft.com/office/drawing/2014/main" id="{00000000-0008-0000-0100-00000904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37</xdr:row>
      <xdr:rowOff>0</xdr:rowOff>
    </xdr:from>
    <xdr:ext cx="76200" cy="333375"/>
    <xdr:sp macro="" textlink="">
      <xdr:nvSpPr>
        <xdr:cNvPr id="2088" name="Shape 8">
          <a:extLst>
            <a:ext uri="{FF2B5EF4-FFF2-40B4-BE49-F238E27FC236}">
              <a16:creationId xmlns:a16="http://schemas.microsoft.com/office/drawing/2014/main" id="{00000000-0008-0000-0100-00000A04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37</xdr:row>
      <xdr:rowOff>0</xdr:rowOff>
    </xdr:from>
    <xdr:ext cx="76200" cy="333375"/>
    <xdr:sp macro="" textlink="">
      <xdr:nvSpPr>
        <xdr:cNvPr id="2089" name="Shape 8">
          <a:extLst>
            <a:ext uri="{FF2B5EF4-FFF2-40B4-BE49-F238E27FC236}">
              <a16:creationId xmlns:a16="http://schemas.microsoft.com/office/drawing/2014/main" id="{00000000-0008-0000-0100-00000B04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2090" name="Shape 8">
          <a:extLst>
            <a:ext uri="{FF2B5EF4-FFF2-40B4-BE49-F238E27FC236}">
              <a16:creationId xmlns:a16="http://schemas.microsoft.com/office/drawing/2014/main" id="{00000000-0008-0000-0100-00000C04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2091" name="Shape 8">
          <a:extLst>
            <a:ext uri="{FF2B5EF4-FFF2-40B4-BE49-F238E27FC236}">
              <a16:creationId xmlns:a16="http://schemas.microsoft.com/office/drawing/2014/main" id="{00000000-0008-0000-0100-00000D04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2092" name="Shape 8">
          <a:extLst>
            <a:ext uri="{FF2B5EF4-FFF2-40B4-BE49-F238E27FC236}">
              <a16:creationId xmlns:a16="http://schemas.microsoft.com/office/drawing/2014/main" id="{00000000-0008-0000-0100-00000E04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2093" name="Shape 8">
          <a:extLst>
            <a:ext uri="{FF2B5EF4-FFF2-40B4-BE49-F238E27FC236}">
              <a16:creationId xmlns:a16="http://schemas.microsoft.com/office/drawing/2014/main" id="{00000000-0008-0000-0100-00000F04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37</xdr:row>
      <xdr:rowOff>0</xdr:rowOff>
    </xdr:from>
    <xdr:ext cx="76200" cy="333375"/>
    <xdr:sp macro="" textlink="">
      <xdr:nvSpPr>
        <xdr:cNvPr id="2094" name="Shape 8">
          <a:extLst>
            <a:ext uri="{FF2B5EF4-FFF2-40B4-BE49-F238E27FC236}">
              <a16:creationId xmlns:a16="http://schemas.microsoft.com/office/drawing/2014/main" id="{00000000-0008-0000-0100-00001004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37</xdr:row>
      <xdr:rowOff>0</xdr:rowOff>
    </xdr:from>
    <xdr:ext cx="76200" cy="333375"/>
    <xdr:sp macro="" textlink="">
      <xdr:nvSpPr>
        <xdr:cNvPr id="2095" name="Shape 8">
          <a:extLst>
            <a:ext uri="{FF2B5EF4-FFF2-40B4-BE49-F238E27FC236}">
              <a16:creationId xmlns:a16="http://schemas.microsoft.com/office/drawing/2014/main" id="{00000000-0008-0000-0100-00001104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2096" name="Shape 8">
          <a:extLst>
            <a:ext uri="{FF2B5EF4-FFF2-40B4-BE49-F238E27FC236}">
              <a16:creationId xmlns:a16="http://schemas.microsoft.com/office/drawing/2014/main" id="{00000000-0008-0000-0100-00001204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2097" name="Shape 8">
          <a:extLst>
            <a:ext uri="{FF2B5EF4-FFF2-40B4-BE49-F238E27FC236}">
              <a16:creationId xmlns:a16="http://schemas.microsoft.com/office/drawing/2014/main" id="{00000000-0008-0000-0100-00001304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2098" name="Shape 8">
          <a:extLst>
            <a:ext uri="{FF2B5EF4-FFF2-40B4-BE49-F238E27FC236}">
              <a16:creationId xmlns:a16="http://schemas.microsoft.com/office/drawing/2014/main" id="{00000000-0008-0000-0100-00001404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2099" name="Shape 8">
          <a:extLst>
            <a:ext uri="{FF2B5EF4-FFF2-40B4-BE49-F238E27FC236}">
              <a16:creationId xmlns:a16="http://schemas.microsoft.com/office/drawing/2014/main" id="{00000000-0008-0000-0100-00001504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37</xdr:row>
      <xdr:rowOff>0</xdr:rowOff>
    </xdr:from>
    <xdr:ext cx="76200" cy="333375"/>
    <xdr:sp macro="" textlink="">
      <xdr:nvSpPr>
        <xdr:cNvPr id="2100" name="Shape 8">
          <a:extLst>
            <a:ext uri="{FF2B5EF4-FFF2-40B4-BE49-F238E27FC236}">
              <a16:creationId xmlns:a16="http://schemas.microsoft.com/office/drawing/2014/main" id="{00000000-0008-0000-0100-00001604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37</xdr:row>
      <xdr:rowOff>0</xdr:rowOff>
    </xdr:from>
    <xdr:ext cx="76200" cy="333375"/>
    <xdr:sp macro="" textlink="">
      <xdr:nvSpPr>
        <xdr:cNvPr id="2101" name="Shape 8">
          <a:extLst>
            <a:ext uri="{FF2B5EF4-FFF2-40B4-BE49-F238E27FC236}">
              <a16:creationId xmlns:a16="http://schemas.microsoft.com/office/drawing/2014/main" id="{00000000-0008-0000-0100-00001704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2102" name="Shape 8">
          <a:extLst>
            <a:ext uri="{FF2B5EF4-FFF2-40B4-BE49-F238E27FC236}">
              <a16:creationId xmlns:a16="http://schemas.microsoft.com/office/drawing/2014/main" id="{00000000-0008-0000-0100-00001804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2103" name="Shape 8">
          <a:extLst>
            <a:ext uri="{FF2B5EF4-FFF2-40B4-BE49-F238E27FC236}">
              <a16:creationId xmlns:a16="http://schemas.microsoft.com/office/drawing/2014/main" id="{00000000-0008-0000-0100-00001904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37</xdr:row>
      <xdr:rowOff>0</xdr:rowOff>
    </xdr:from>
    <xdr:ext cx="76200" cy="333375"/>
    <xdr:sp macro="" textlink="">
      <xdr:nvSpPr>
        <xdr:cNvPr id="2104" name="Shape 8">
          <a:extLst>
            <a:ext uri="{FF2B5EF4-FFF2-40B4-BE49-F238E27FC236}">
              <a16:creationId xmlns:a16="http://schemas.microsoft.com/office/drawing/2014/main" id="{00000000-0008-0000-0100-00001A04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37</xdr:row>
      <xdr:rowOff>0</xdr:rowOff>
    </xdr:from>
    <xdr:ext cx="76200" cy="333375"/>
    <xdr:sp macro="" textlink="">
      <xdr:nvSpPr>
        <xdr:cNvPr id="2105" name="Shape 8">
          <a:extLst>
            <a:ext uri="{FF2B5EF4-FFF2-40B4-BE49-F238E27FC236}">
              <a16:creationId xmlns:a16="http://schemas.microsoft.com/office/drawing/2014/main" id="{00000000-0008-0000-0100-00001B04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37</xdr:row>
      <xdr:rowOff>0</xdr:rowOff>
    </xdr:from>
    <xdr:ext cx="76200" cy="333375"/>
    <xdr:sp macro="" textlink="">
      <xdr:nvSpPr>
        <xdr:cNvPr id="2106" name="Shape 8">
          <a:extLst>
            <a:ext uri="{FF2B5EF4-FFF2-40B4-BE49-F238E27FC236}">
              <a16:creationId xmlns:a16="http://schemas.microsoft.com/office/drawing/2014/main" id="{00000000-0008-0000-0100-00001C04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37</xdr:row>
      <xdr:rowOff>0</xdr:rowOff>
    </xdr:from>
    <xdr:ext cx="76200" cy="333375"/>
    <xdr:sp macro="" textlink="">
      <xdr:nvSpPr>
        <xdr:cNvPr id="2107" name="Shape 8">
          <a:extLst>
            <a:ext uri="{FF2B5EF4-FFF2-40B4-BE49-F238E27FC236}">
              <a16:creationId xmlns:a16="http://schemas.microsoft.com/office/drawing/2014/main" id="{00000000-0008-0000-0100-00001D04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504825"/>
    <xdr:sp macro="" textlink="">
      <xdr:nvSpPr>
        <xdr:cNvPr id="2108" name="Shap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504825"/>
    <xdr:sp macro="" textlink="">
      <xdr:nvSpPr>
        <xdr:cNvPr id="2109" name="Shape 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504825"/>
    <xdr:sp macro="" textlink="">
      <xdr:nvSpPr>
        <xdr:cNvPr id="2110" name="Shape 7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504825"/>
    <xdr:sp macro="" textlink="">
      <xdr:nvSpPr>
        <xdr:cNvPr id="2111" name="Shape 7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37</xdr:row>
      <xdr:rowOff>0</xdr:rowOff>
    </xdr:from>
    <xdr:ext cx="76200" cy="504825"/>
    <xdr:sp macro="" textlink="">
      <xdr:nvSpPr>
        <xdr:cNvPr id="2112" name="Shape 7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37</xdr:row>
      <xdr:rowOff>0</xdr:rowOff>
    </xdr:from>
    <xdr:ext cx="76200" cy="504825"/>
    <xdr:sp macro="" textlink="">
      <xdr:nvSpPr>
        <xdr:cNvPr id="2113" name="Shape 7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504825"/>
    <xdr:sp macro="" textlink="">
      <xdr:nvSpPr>
        <xdr:cNvPr id="2114" name="Shap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504825"/>
    <xdr:sp macro="" textlink="">
      <xdr:nvSpPr>
        <xdr:cNvPr id="2115" name="Shape 7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504825"/>
    <xdr:sp macro="" textlink="">
      <xdr:nvSpPr>
        <xdr:cNvPr id="2116" name="Shape 7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504825"/>
    <xdr:sp macro="" textlink="">
      <xdr:nvSpPr>
        <xdr:cNvPr id="2117" name="Shape 7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37</xdr:row>
      <xdr:rowOff>0</xdr:rowOff>
    </xdr:from>
    <xdr:ext cx="76200" cy="504825"/>
    <xdr:sp macro="" textlink="">
      <xdr:nvSpPr>
        <xdr:cNvPr id="2118" name="Shape 7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37</xdr:row>
      <xdr:rowOff>0</xdr:rowOff>
    </xdr:from>
    <xdr:ext cx="76200" cy="504825"/>
    <xdr:sp macro="" textlink="">
      <xdr:nvSpPr>
        <xdr:cNvPr id="2119" name="Shape 7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504825"/>
    <xdr:sp macro="" textlink="">
      <xdr:nvSpPr>
        <xdr:cNvPr id="2120" name="Shape 7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504825"/>
    <xdr:sp macro="" textlink="">
      <xdr:nvSpPr>
        <xdr:cNvPr id="2121" name="Shape 7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504825"/>
    <xdr:sp macro="" textlink="">
      <xdr:nvSpPr>
        <xdr:cNvPr id="2122" name="Shape 7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504825"/>
    <xdr:sp macro="" textlink="">
      <xdr:nvSpPr>
        <xdr:cNvPr id="2123" name="Shape 7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37</xdr:row>
      <xdr:rowOff>0</xdr:rowOff>
    </xdr:from>
    <xdr:ext cx="76200" cy="504825"/>
    <xdr:sp macro="" textlink="">
      <xdr:nvSpPr>
        <xdr:cNvPr id="2124" name="Shape 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37</xdr:row>
      <xdr:rowOff>0</xdr:rowOff>
    </xdr:from>
    <xdr:ext cx="76200" cy="504825"/>
    <xdr:sp macro="" textlink="">
      <xdr:nvSpPr>
        <xdr:cNvPr id="2125" name="Shape 7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504825"/>
    <xdr:sp macro="" textlink="">
      <xdr:nvSpPr>
        <xdr:cNvPr id="2126" name="Shape 7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504825"/>
    <xdr:sp macro="" textlink="">
      <xdr:nvSpPr>
        <xdr:cNvPr id="2127" name="Shape 7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504825"/>
    <xdr:sp macro="" textlink="">
      <xdr:nvSpPr>
        <xdr:cNvPr id="2128" name="Shape 7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504825"/>
    <xdr:sp macro="" textlink="">
      <xdr:nvSpPr>
        <xdr:cNvPr id="2129" name="Shape 7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37</xdr:row>
      <xdr:rowOff>0</xdr:rowOff>
    </xdr:from>
    <xdr:ext cx="76200" cy="504825"/>
    <xdr:sp macro="" textlink="">
      <xdr:nvSpPr>
        <xdr:cNvPr id="2130" name="Shape 7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37</xdr:row>
      <xdr:rowOff>0</xdr:rowOff>
    </xdr:from>
    <xdr:ext cx="76200" cy="504825"/>
    <xdr:sp macro="" textlink="">
      <xdr:nvSpPr>
        <xdr:cNvPr id="2131" name="Shape 7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2132" name="Shape 8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2133" name="Shape 8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2134" name="Shape 8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2135" name="Shape 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37</xdr:row>
      <xdr:rowOff>0</xdr:rowOff>
    </xdr:from>
    <xdr:ext cx="76200" cy="333375"/>
    <xdr:sp macro="" textlink="">
      <xdr:nvSpPr>
        <xdr:cNvPr id="2136" name="Shape 8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37</xdr:row>
      <xdr:rowOff>0</xdr:rowOff>
    </xdr:from>
    <xdr:ext cx="76200" cy="333375"/>
    <xdr:sp macro="" textlink="">
      <xdr:nvSpPr>
        <xdr:cNvPr id="2137" name="Shape 8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2138" name="Shape 8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2139" name="Shape 8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2140" name="Shape 8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2141" name="Shape 8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37</xdr:row>
      <xdr:rowOff>0</xdr:rowOff>
    </xdr:from>
    <xdr:ext cx="76200" cy="333375"/>
    <xdr:sp macro="" textlink="">
      <xdr:nvSpPr>
        <xdr:cNvPr id="2142" name="Shape 8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37</xdr:row>
      <xdr:rowOff>0</xdr:rowOff>
    </xdr:from>
    <xdr:ext cx="76200" cy="333375"/>
    <xdr:sp macro="" textlink="">
      <xdr:nvSpPr>
        <xdr:cNvPr id="2143" name="Shape 8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2144" name="Shape 8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2145" name="Shape 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2146" name="Shape 8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2147" name="Shape 8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37</xdr:row>
      <xdr:rowOff>0</xdr:rowOff>
    </xdr:from>
    <xdr:ext cx="76200" cy="333375"/>
    <xdr:sp macro="" textlink="">
      <xdr:nvSpPr>
        <xdr:cNvPr id="2148" name="Shape 8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37</xdr:row>
      <xdr:rowOff>0</xdr:rowOff>
    </xdr:from>
    <xdr:ext cx="76200" cy="333375"/>
    <xdr:sp macro="" textlink="">
      <xdr:nvSpPr>
        <xdr:cNvPr id="2149" name="Shape 8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2150" name="Shape 8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2151" name="Shape 8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2152" name="Shape 8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2153" name="Shape 8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37</xdr:row>
      <xdr:rowOff>0</xdr:rowOff>
    </xdr:from>
    <xdr:ext cx="76200" cy="333375"/>
    <xdr:sp macro="" textlink="">
      <xdr:nvSpPr>
        <xdr:cNvPr id="2154" name="Shape 8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37</xdr:row>
      <xdr:rowOff>0</xdr:rowOff>
    </xdr:from>
    <xdr:ext cx="76200" cy="333375"/>
    <xdr:sp macro="" textlink="">
      <xdr:nvSpPr>
        <xdr:cNvPr id="2155" name="Shape 8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504825"/>
    <xdr:sp macro="" textlink="">
      <xdr:nvSpPr>
        <xdr:cNvPr id="2156" name="Shape 7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504825"/>
    <xdr:sp macro="" textlink="">
      <xdr:nvSpPr>
        <xdr:cNvPr id="2157" name="Shape 7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504825"/>
    <xdr:sp macro="" textlink="">
      <xdr:nvSpPr>
        <xdr:cNvPr id="2158" name="Shape 7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504825"/>
    <xdr:sp macro="" textlink="">
      <xdr:nvSpPr>
        <xdr:cNvPr id="2159" name="Shape 7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37</xdr:row>
      <xdr:rowOff>0</xdr:rowOff>
    </xdr:from>
    <xdr:ext cx="76200" cy="504825"/>
    <xdr:sp macro="" textlink="">
      <xdr:nvSpPr>
        <xdr:cNvPr id="2160" name="Shape 7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37</xdr:row>
      <xdr:rowOff>0</xdr:rowOff>
    </xdr:from>
    <xdr:ext cx="76200" cy="504825"/>
    <xdr:sp macro="" textlink="">
      <xdr:nvSpPr>
        <xdr:cNvPr id="2161" name="Shape 7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504825"/>
    <xdr:sp macro="" textlink="">
      <xdr:nvSpPr>
        <xdr:cNvPr id="2162" name="Shape 7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504825"/>
    <xdr:sp macro="" textlink="">
      <xdr:nvSpPr>
        <xdr:cNvPr id="2163" name="Shape 7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504825"/>
    <xdr:sp macro="" textlink="">
      <xdr:nvSpPr>
        <xdr:cNvPr id="2164" name="Shape 7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504825"/>
    <xdr:sp macro="" textlink="">
      <xdr:nvSpPr>
        <xdr:cNvPr id="2165" name="Shape 7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37</xdr:row>
      <xdr:rowOff>0</xdr:rowOff>
    </xdr:from>
    <xdr:ext cx="76200" cy="504825"/>
    <xdr:sp macro="" textlink="">
      <xdr:nvSpPr>
        <xdr:cNvPr id="2166" name="Shape 7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37</xdr:row>
      <xdr:rowOff>0</xdr:rowOff>
    </xdr:from>
    <xdr:ext cx="76200" cy="504825"/>
    <xdr:sp macro="" textlink="">
      <xdr:nvSpPr>
        <xdr:cNvPr id="2167" name="Shape 7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504825"/>
    <xdr:sp macro="" textlink="">
      <xdr:nvSpPr>
        <xdr:cNvPr id="2168" name="Shape 7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504825"/>
    <xdr:sp macro="" textlink="">
      <xdr:nvSpPr>
        <xdr:cNvPr id="2169" name="Shape 7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504825"/>
    <xdr:sp macro="" textlink="">
      <xdr:nvSpPr>
        <xdr:cNvPr id="2170" name="Shape 7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504825"/>
    <xdr:sp macro="" textlink="">
      <xdr:nvSpPr>
        <xdr:cNvPr id="2171" name="Shape 7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37</xdr:row>
      <xdr:rowOff>0</xdr:rowOff>
    </xdr:from>
    <xdr:ext cx="76200" cy="504825"/>
    <xdr:sp macro="" textlink="">
      <xdr:nvSpPr>
        <xdr:cNvPr id="2172" name="Shape 7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37</xdr:row>
      <xdr:rowOff>0</xdr:rowOff>
    </xdr:from>
    <xdr:ext cx="76200" cy="504825"/>
    <xdr:sp macro="" textlink="">
      <xdr:nvSpPr>
        <xdr:cNvPr id="2173" name="Shape 7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504825"/>
    <xdr:sp macro="" textlink="">
      <xdr:nvSpPr>
        <xdr:cNvPr id="2174" name="Shape 7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504825"/>
    <xdr:sp macro="" textlink="">
      <xdr:nvSpPr>
        <xdr:cNvPr id="2175" name="Shape 7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504825"/>
    <xdr:sp macro="" textlink="">
      <xdr:nvSpPr>
        <xdr:cNvPr id="2176" name="Shape 7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504825"/>
    <xdr:sp macro="" textlink="">
      <xdr:nvSpPr>
        <xdr:cNvPr id="2177" name="Shape 7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37</xdr:row>
      <xdr:rowOff>0</xdr:rowOff>
    </xdr:from>
    <xdr:ext cx="76200" cy="504825"/>
    <xdr:sp macro="" textlink="">
      <xdr:nvSpPr>
        <xdr:cNvPr id="2178" name="Shape 7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37</xdr:row>
      <xdr:rowOff>0</xdr:rowOff>
    </xdr:from>
    <xdr:ext cx="76200" cy="504825"/>
    <xdr:sp macro="" textlink="">
      <xdr:nvSpPr>
        <xdr:cNvPr id="2179" name="Shape 7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504825"/>
    <xdr:sp macro="" textlink="">
      <xdr:nvSpPr>
        <xdr:cNvPr id="2180" name="Shape 7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504825"/>
    <xdr:sp macro="" textlink="">
      <xdr:nvSpPr>
        <xdr:cNvPr id="2181" name="Shape 7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504825"/>
    <xdr:sp macro="" textlink="">
      <xdr:nvSpPr>
        <xdr:cNvPr id="2182" name="Shape 7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504825"/>
    <xdr:sp macro="" textlink="">
      <xdr:nvSpPr>
        <xdr:cNvPr id="2183" name="Shape 7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37</xdr:row>
      <xdr:rowOff>0</xdr:rowOff>
    </xdr:from>
    <xdr:ext cx="76200" cy="504825"/>
    <xdr:sp macro="" textlink="">
      <xdr:nvSpPr>
        <xdr:cNvPr id="2184" name="Shape 7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37</xdr:row>
      <xdr:rowOff>0</xdr:rowOff>
    </xdr:from>
    <xdr:ext cx="76200" cy="504825"/>
    <xdr:sp macro="" textlink="">
      <xdr:nvSpPr>
        <xdr:cNvPr id="2185" name="Shape 7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504825"/>
    <xdr:sp macro="" textlink="">
      <xdr:nvSpPr>
        <xdr:cNvPr id="2186" name="Shape 7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504825"/>
    <xdr:sp macro="" textlink="">
      <xdr:nvSpPr>
        <xdr:cNvPr id="2187" name="Shape 7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504825"/>
    <xdr:sp macro="" textlink="">
      <xdr:nvSpPr>
        <xdr:cNvPr id="2188" name="Shape 7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504825"/>
    <xdr:sp macro="" textlink="">
      <xdr:nvSpPr>
        <xdr:cNvPr id="2189" name="Shape 7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37</xdr:row>
      <xdr:rowOff>0</xdr:rowOff>
    </xdr:from>
    <xdr:ext cx="76200" cy="504825"/>
    <xdr:sp macro="" textlink="">
      <xdr:nvSpPr>
        <xdr:cNvPr id="2190" name="Shape 7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37</xdr:row>
      <xdr:rowOff>0</xdr:rowOff>
    </xdr:from>
    <xdr:ext cx="76200" cy="504825"/>
    <xdr:sp macro="" textlink="">
      <xdr:nvSpPr>
        <xdr:cNvPr id="2191" name="Shape 7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504825"/>
    <xdr:sp macro="" textlink="">
      <xdr:nvSpPr>
        <xdr:cNvPr id="2192" name="Shape 7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504825"/>
    <xdr:sp macro="" textlink="">
      <xdr:nvSpPr>
        <xdr:cNvPr id="2193" name="Shape 7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504825"/>
    <xdr:sp macro="" textlink="">
      <xdr:nvSpPr>
        <xdr:cNvPr id="2194" name="Shape 7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504825"/>
    <xdr:sp macro="" textlink="">
      <xdr:nvSpPr>
        <xdr:cNvPr id="2195" name="Shape 7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37</xdr:row>
      <xdr:rowOff>0</xdr:rowOff>
    </xdr:from>
    <xdr:ext cx="76200" cy="504825"/>
    <xdr:sp macro="" textlink="">
      <xdr:nvSpPr>
        <xdr:cNvPr id="2196" name="Shape 7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37</xdr:row>
      <xdr:rowOff>0</xdr:rowOff>
    </xdr:from>
    <xdr:ext cx="76200" cy="504825"/>
    <xdr:sp macro="" textlink="">
      <xdr:nvSpPr>
        <xdr:cNvPr id="2197" name="Shape 7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504825"/>
    <xdr:sp macro="" textlink="">
      <xdr:nvSpPr>
        <xdr:cNvPr id="2198" name="Shape 7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504825"/>
    <xdr:sp macro="" textlink="">
      <xdr:nvSpPr>
        <xdr:cNvPr id="2199" name="Shape 7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504825"/>
    <xdr:sp macro="" textlink="">
      <xdr:nvSpPr>
        <xdr:cNvPr id="2200" name="Shape 7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504825"/>
    <xdr:sp macro="" textlink="">
      <xdr:nvSpPr>
        <xdr:cNvPr id="2201" name="Shape 7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37</xdr:row>
      <xdr:rowOff>0</xdr:rowOff>
    </xdr:from>
    <xdr:ext cx="76200" cy="504825"/>
    <xdr:sp macro="" textlink="">
      <xdr:nvSpPr>
        <xdr:cNvPr id="2202" name="Shape 7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37</xdr:row>
      <xdr:rowOff>0</xdr:rowOff>
    </xdr:from>
    <xdr:ext cx="76200" cy="504825"/>
    <xdr:sp macro="" textlink="">
      <xdr:nvSpPr>
        <xdr:cNvPr id="2203" name="Shape 7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2204" name="Shape 8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2205" name="Shape 8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2206" name="Shape 8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2207" name="Shape 8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37</xdr:row>
      <xdr:rowOff>0</xdr:rowOff>
    </xdr:from>
    <xdr:ext cx="76200" cy="333375"/>
    <xdr:sp macro="" textlink="">
      <xdr:nvSpPr>
        <xdr:cNvPr id="2208" name="Shape 8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37</xdr:row>
      <xdr:rowOff>0</xdr:rowOff>
    </xdr:from>
    <xdr:ext cx="76200" cy="333375"/>
    <xdr:sp macro="" textlink="">
      <xdr:nvSpPr>
        <xdr:cNvPr id="2209" name="Shape 8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2210" name="Shape 8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2211" name="Shape 8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2212" name="Shape 8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2213" name="Shape 8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37</xdr:row>
      <xdr:rowOff>0</xdr:rowOff>
    </xdr:from>
    <xdr:ext cx="76200" cy="333375"/>
    <xdr:sp macro="" textlink="">
      <xdr:nvSpPr>
        <xdr:cNvPr id="2214" name="Shape 8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37</xdr:row>
      <xdr:rowOff>0</xdr:rowOff>
    </xdr:from>
    <xdr:ext cx="76200" cy="333375"/>
    <xdr:sp macro="" textlink="">
      <xdr:nvSpPr>
        <xdr:cNvPr id="2215" name="Shape 8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2216" name="Shape 8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2217" name="Shape 8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2218" name="Shape 8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2219" name="Shape 8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37</xdr:row>
      <xdr:rowOff>0</xdr:rowOff>
    </xdr:from>
    <xdr:ext cx="76200" cy="333375"/>
    <xdr:sp macro="" textlink="">
      <xdr:nvSpPr>
        <xdr:cNvPr id="2220" name="Shape 8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37</xdr:row>
      <xdr:rowOff>0</xdr:rowOff>
    </xdr:from>
    <xdr:ext cx="76200" cy="333375"/>
    <xdr:sp macro="" textlink="">
      <xdr:nvSpPr>
        <xdr:cNvPr id="2221" name="Shape 8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2222" name="Shape 8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2223" name="Shape 8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2224" name="Shape 8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2225" name="Shape 8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37</xdr:row>
      <xdr:rowOff>0</xdr:rowOff>
    </xdr:from>
    <xdr:ext cx="76200" cy="333375"/>
    <xdr:sp macro="" textlink="">
      <xdr:nvSpPr>
        <xdr:cNvPr id="2226" name="Shape 8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37</xdr:row>
      <xdr:rowOff>0</xdr:rowOff>
    </xdr:from>
    <xdr:ext cx="76200" cy="333375"/>
    <xdr:sp macro="" textlink="">
      <xdr:nvSpPr>
        <xdr:cNvPr id="2227" name="Shape 8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504825"/>
    <xdr:sp macro="" textlink="">
      <xdr:nvSpPr>
        <xdr:cNvPr id="2228" name="Shape 7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504825"/>
    <xdr:sp macro="" textlink="">
      <xdr:nvSpPr>
        <xdr:cNvPr id="2229" name="Shape 7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504825"/>
    <xdr:sp macro="" textlink="">
      <xdr:nvSpPr>
        <xdr:cNvPr id="2230" name="Shape 7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504825"/>
    <xdr:sp macro="" textlink="">
      <xdr:nvSpPr>
        <xdr:cNvPr id="2231" name="Shape 7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37</xdr:row>
      <xdr:rowOff>0</xdr:rowOff>
    </xdr:from>
    <xdr:ext cx="76200" cy="504825"/>
    <xdr:sp macro="" textlink="">
      <xdr:nvSpPr>
        <xdr:cNvPr id="2232" name="Shape 7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37</xdr:row>
      <xdr:rowOff>0</xdr:rowOff>
    </xdr:from>
    <xdr:ext cx="76200" cy="504825"/>
    <xdr:sp macro="" textlink="">
      <xdr:nvSpPr>
        <xdr:cNvPr id="2233" name="Shape 7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504825"/>
    <xdr:sp macro="" textlink="">
      <xdr:nvSpPr>
        <xdr:cNvPr id="2234" name="Shape 7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504825"/>
    <xdr:sp macro="" textlink="">
      <xdr:nvSpPr>
        <xdr:cNvPr id="2235" name="Shape 7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504825"/>
    <xdr:sp macro="" textlink="">
      <xdr:nvSpPr>
        <xdr:cNvPr id="2236" name="Shape 7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504825"/>
    <xdr:sp macro="" textlink="">
      <xdr:nvSpPr>
        <xdr:cNvPr id="2237" name="Shape 7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37</xdr:row>
      <xdr:rowOff>0</xdr:rowOff>
    </xdr:from>
    <xdr:ext cx="76200" cy="504825"/>
    <xdr:sp macro="" textlink="">
      <xdr:nvSpPr>
        <xdr:cNvPr id="2238" name="Shape 7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37</xdr:row>
      <xdr:rowOff>0</xdr:rowOff>
    </xdr:from>
    <xdr:ext cx="76200" cy="504825"/>
    <xdr:sp macro="" textlink="">
      <xdr:nvSpPr>
        <xdr:cNvPr id="2239" name="Shape 7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504825"/>
    <xdr:sp macro="" textlink="">
      <xdr:nvSpPr>
        <xdr:cNvPr id="2240" name="Shape 7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504825"/>
    <xdr:sp macro="" textlink="">
      <xdr:nvSpPr>
        <xdr:cNvPr id="2241" name="Shape 7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504825"/>
    <xdr:sp macro="" textlink="">
      <xdr:nvSpPr>
        <xdr:cNvPr id="2242" name="Shape 7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504825"/>
    <xdr:sp macro="" textlink="">
      <xdr:nvSpPr>
        <xdr:cNvPr id="2243" name="Shape 7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37</xdr:row>
      <xdr:rowOff>0</xdr:rowOff>
    </xdr:from>
    <xdr:ext cx="76200" cy="504825"/>
    <xdr:sp macro="" textlink="">
      <xdr:nvSpPr>
        <xdr:cNvPr id="2244" name="Shape 7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37</xdr:row>
      <xdr:rowOff>0</xdr:rowOff>
    </xdr:from>
    <xdr:ext cx="76200" cy="504825"/>
    <xdr:sp macro="" textlink="">
      <xdr:nvSpPr>
        <xdr:cNvPr id="2245" name="Shape 7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504825"/>
    <xdr:sp macro="" textlink="">
      <xdr:nvSpPr>
        <xdr:cNvPr id="2246" name="Shape 7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504825"/>
    <xdr:sp macro="" textlink="">
      <xdr:nvSpPr>
        <xdr:cNvPr id="2247" name="Shape 7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504825"/>
    <xdr:sp macro="" textlink="">
      <xdr:nvSpPr>
        <xdr:cNvPr id="2248" name="Shape 7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504825"/>
    <xdr:sp macro="" textlink="">
      <xdr:nvSpPr>
        <xdr:cNvPr id="2249" name="Shape 7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37</xdr:row>
      <xdr:rowOff>0</xdr:rowOff>
    </xdr:from>
    <xdr:ext cx="76200" cy="504825"/>
    <xdr:sp macro="" textlink="">
      <xdr:nvSpPr>
        <xdr:cNvPr id="2250" name="Shape 7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37</xdr:row>
      <xdr:rowOff>0</xdr:rowOff>
    </xdr:from>
    <xdr:ext cx="76200" cy="504825"/>
    <xdr:sp macro="" textlink="">
      <xdr:nvSpPr>
        <xdr:cNvPr id="2251" name="Shape 7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2252" name="Shape 8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2253" name="Shape 8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2254" name="Shape 8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2255" name="Shape 8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37</xdr:row>
      <xdr:rowOff>0</xdr:rowOff>
    </xdr:from>
    <xdr:ext cx="76200" cy="333375"/>
    <xdr:sp macro="" textlink="">
      <xdr:nvSpPr>
        <xdr:cNvPr id="2256" name="Shape 8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37</xdr:row>
      <xdr:rowOff>0</xdr:rowOff>
    </xdr:from>
    <xdr:ext cx="76200" cy="333375"/>
    <xdr:sp macro="" textlink="">
      <xdr:nvSpPr>
        <xdr:cNvPr id="2257" name="Shape 8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2258" name="Shape 8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2259" name="Shape 8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2260" name="Shape 8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2261" name="Shape 8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37</xdr:row>
      <xdr:rowOff>0</xdr:rowOff>
    </xdr:from>
    <xdr:ext cx="76200" cy="333375"/>
    <xdr:sp macro="" textlink="">
      <xdr:nvSpPr>
        <xdr:cNvPr id="2262" name="Shape 8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37</xdr:row>
      <xdr:rowOff>0</xdr:rowOff>
    </xdr:from>
    <xdr:ext cx="76200" cy="333375"/>
    <xdr:sp macro="" textlink="">
      <xdr:nvSpPr>
        <xdr:cNvPr id="2263" name="Shape 8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2264" name="Shape 8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2265" name="Shape 8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2266" name="Shape 8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2267" name="Shape 8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37</xdr:row>
      <xdr:rowOff>0</xdr:rowOff>
    </xdr:from>
    <xdr:ext cx="76200" cy="333375"/>
    <xdr:sp macro="" textlink="">
      <xdr:nvSpPr>
        <xdr:cNvPr id="2268" name="Shape 8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37</xdr:row>
      <xdr:rowOff>0</xdr:rowOff>
    </xdr:from>
    <xdr:ext cx="76200" cy="333375"/>
    <xdr:sp macro="" textlink="">
      <xdr:nvSpPr>
        <xdr:cNvPr id="2269" name="Shape 8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2270" name="Shape 8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2271" name="Shape 8">
          <a:extLs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2272" name="Shape 8"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2273" name="Shape 8">
          <a:extLs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37</xdr:row>
      <xdr:rowOff>0</xdr:rowOff>
    </xdr:from>
    <xdr:ext cx="76200" cy="333375"/>
    <xdr:sp macro="" textlink="">
      <xdr:nvSpPr>
        <xdr:cNvPr id="2274" name="Shape 8">
          <a:extLs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37</xdr:row>
      <xdr:rowOff>0</xdr:rowOff>
    </xdr:from>
    <xdr:ext cx="76200" cy="333375"/>
    <xdr:sp macro="" textlink="">
      <xdr:nvSpPr>
        <xdr:cNvPr id="2275" name="Shape 8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2276" name="Shape 8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2277" name="Shape 8">
          <a:extLs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2278" name="Shape 8">
          <a:extLs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2279" name="Shape 8">
          <a:extLs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37</xdr:row>
      <xdr:rowOff>0</xdr:rowOff>
    </xdr:from>
    <xdr:ext cx="76200" cy="333375"/>
    <xdr:sp macro="" textlink="">
      <xdr:nvSpPr>
        <xdr:cNvPr id="2280" name="Shape 8">
          <a:extLs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37</xdr:row>
      <xdr:rowOff>0</xdr:rowOff>
    </xdr:from>
    <xdr:ext cx="76200" cy="333375"/>
    <xdr:sp macro="" textlink="">
      <xdr:nvSpPr>
        <xdr:cNvPr id="2281" name="Shape 8">
          <a:extLs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2282" name="Shape 8">
          <a:extLs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2283" name="Shape 8">
          <a:extLs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2284" name="Shape 8">
          <a:extLs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2285" name="Shape 8">
          <a:extLs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37</xdr:row>
      <xdr:rowOff>0</xdr:rowOff>
    </xdr:from>
    <xdr:ext cx="76200" cy="333375"/>
    <xdr:sp macro="" textlink="">
      <xdr:nvSpPr>
        <xdr:cNvPr id="2286" name="Shape 8">
          <a:extLs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37</xdr:row>
      <xdr:rowOff>0</xdr:rowOff>
    </xdr:from>
    <xdr:ext cx="76200" cy="333375"/>
    <xdr:sp macro="" textlink="">
      <xdr:nvSpPr>
        <xdr:cNvPr id="2287" name="Shape 8">
          <a:extLs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2288" name="Shape 8">
          <a:extLs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2289" name="Shape 8">
          <a:extLs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2290" name="Shape 8">
          <a:extLs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2291" name="Shape 8">
          <a:extLs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37</xdr:row>
      <xdr:rowOff>0</xdr:rowOff>
    </xdr:from>
    <xdr:ext cx="76200" cy="333375"/>
    <xdr:sp macro="" textlink="">
      <xdr:nvSpPr>
        <xdr:cNvPr id="2292" name="Shape 8">
          <a:extLs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37</xdr:row>
      <xdr:rowOff>0</xdr:rowOff>
    </xdr:from>
    <xdr:ext cx="76200" cy="333375"/>
    <xdr:sp macro="" textlink="">
      <xdr:nvSpPr>
        <xdr:cNvPr id="2293" name="Shape 8">
          <a:extLs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2294" name="Shape 8">
          <a:extLs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2295" name="Shape 8">
          <a:extLs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2296" name="Shape 8">
          <a:extLs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2297" name="Shape 8">
          <a:extLs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37</xdr:row>
      <xdr:rowOff>0</xdr:rowOff>
    </xdr:from>
    <xdr:ext cx="76200" cy="333375"/>
    <xdr:sp macro="" textlink="">
      <xdr:nvSpPr>
        <xdr:cNvPr id="2298" name="Shape 8">
          <a:extLst>
            <a:ext uri="{FF2B5EF4-FFF2-40B4-BE49-F238E27FC236}">
              <a16:creationId xmlns:a16="http://schemas.microsoft.com/office/drawing/2014/main" id="{00000000-0008-0000-0100-0000C000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37</xdr:row>
      <xdr:rowOff>0</xdr:rowOff>
    </xdr:from>
    <xdr:ext cx="76200" cy="333375"/>
    <xdr:sp macro="" textlink="">
      <xdr:nvSpPr>
        <xdr:cNvPr id="2299" name="Shape 8">
          <a:extLs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2300" name="Shape 8">
          <a:extLst>
            <a:ext uri="{FF2B5EF4-FFF2-40B4-BE49-F238E27FC236}">
              <a16:creationId xmlns:a16="http://schemas.microsoft.com/office/drawing/2014/main" id="{00000000-0008-0000-0100-0000C200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2301" name="Shape 8">
          <a:extLst>
            <a:ext uri="{FF2B5EF4-FFF2-40B4-BE49-F238E27FC236}">
              <a16:creationId xmlns:a16="http://schemas.microsoft.com/office/drawing/2014/main" id="{00000000-0008-0000-0100-0000C300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2302" name="Shape 8">
          <a:extLst>
            <a:ext uri="{FF2B5EF4-FFF2-40B4-BE49-F238E27FC236}">
              <a16:creationId xmlns:a16="http://schemas.microsoft.com/office/drawing/2014/main" id="{00000000-0008-0000-0100-0000C400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2303" name="Shape 8">
          <a:extLst>
            <a:ext uri="{FF2B5EF4-FFF2-40B4-BE49-F238E27FC236}">
              <a16:creationId xmlns:a16="http://schemas.microsoft.com/office/drawing/2014/main" id="{00000000-0008-0000-0100-0000C500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37</xdr:row>
      <xdr:rowOff>0</xdr:rowOff>
    </xdr:from>
    <xdr:ext cx="76200" cy="333375"/>
    <xdr:sp macro="" textlink="">
      <xdr:nvSpPr>
        <xdr:cNvPr id="2304" name="Shape 8">
          <a:extLst>
            <a:ext uri="{FF2B5EF4-FFF2-40B4-BE49-F238E27FC236}">
              <a16:creationId xmlns:a16="http://schemas.microsoft.com/office/drawing/2014/main" id="{00000000-0008-0000-0100-0000C600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37</xdr:row>
      <xdr:rowOff>0</xdr:rowOff>
    </xdr:from>
    <xdr:ext cx="76200" cy="333375"/>
    <xdr:sp macro="" textlink="">
      <xdr:nvSpPr>
        <xdr:cNvPr id="2305" name="Shape 8">
          <a:extLst>
            <a:ext uri="{FF2B5EF4-FFF2-40B4-BE49-F238E27FC236}">
              <a16:creationId xmlns:a16="http://schemas.microsoft.com/office/drawing/2014/main" id="{00000000-0008-0000-0100-0000C700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2306" name="Shape 8">
          <a:extLst>
            <a:ext uri="{FF2B5EF4-FFF2-40B4-BE49-F238E27FC236}">
              <a16:creationId xmlns:a16="http://schemas.microsoft.com/office/drawing/2014/main" id="{00000000-0008-0000-0100-0000C800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2307" name="Shape 8">
          <a:extLst>
            <a:ext uri="{FF2B5EF4-FFF2-40B4-BE49-F238E27FC236}">
              <a16:creationId xmlns:a16="http://schemas.microsoft.com/office/drawing/2014/main" id="{00000000-0008-0000-0100-0000C900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2308" name="Shape 8">
          <a:extLst>
            <a:ext uri="{FF2B5EF4-FFF2-40B4-BE49-F238E27FC236}">
              <a16:creationId xmlns:a16="http://schemas.microsoft.com/office/drawing/2014/main" id="{00000000-0008-0000-0100-0000CA00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2309" name="Shape 8">
          <a:extLs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37</xdr:row>
      <xdr:rowOff>0</xdr:rowOff>
    </xdr:from>
    <xdr:ext cx="76200" cy="333375"/>
    <xdr:sp macro="" textlink="">
      <xdr:nvSpPr>
        <xdr:cNvPr id="2310" name="Shape 8">
          <a:extLst>
            <a:ext uri="{FF2B5EF4-FFF2-40B4-BE49-F238E27FC236}">
              <a16:creationId xmlns:a16="http://schemas.microsoft.com/office/drawing/2014/main" id="{00000000-0008-0000-0100-0000CC00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37</xdr:row>
      <xdr:rowOff>0</xdr:rowOff>
    </xdr:from>
    <xdr:ext cx="76200" cy="333375"/>
    <xdr:sp macro="" textlink="">
      <xdr:nvSpPr>
        <xdr:cNvPr id="2311" name="Shape 8">
          <a:extLst>
            <a:ext uri="{FF2B5EF4-FFF2-40B4-BE49-F238E27FC236}">
              <a16:creationId xmlns:a16="http://schemas.microsoft.com/office/drawing/2014/main" id="{00000000-0008-0000-0100-0000CD00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2312" name="Shape 8">
          <a:extLst>
            <a:ext uri="{FF2B5EF4-FFF2-40B4-BE49-F238E27FC236}">
              <a16:creationId xmlns:a16="http://schemas.microsoft.com/office/drawing/2014/main" id="{00000000-0008-0000-0100-0000CE00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2313" name="Shape 8">
          <a:extLst>
            <a:ext uri="{FF2B5EF4-FFF2-40B4-BE49-F238E27FC236}">
              <a16:creationId xmlns:a16="http://schemas.microsoft.com/office/drawing/2014/main" id="{00000000-0008-0000-0100-0000CF00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2314" name="Shape 8">
          <a:extLst>
            <a:ext uri="{FF2B5EF4-FFF2-40B4-BE49-F238E27FC236}">
              <a16:creationId xmlns:a16="http://schemas.microsoft.com/office/drawing/2014/main" id="{00000000-0008-0000-0100-0000D000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2315" name="Shape 8">
          <a:extLst>
            <a:ext uri="{FF2B5EF4-FFF2-40B4-BE49-F238E27FC236}">
              <a16:creationId xmlns:a16="http://schemas.microsoft.com/office/drawing/2014/main" id="{00000000-0008-0000-0100-0000D100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37</xdr:row>
      <xdr:rowOff>0</xdr:rowOff>
    </xdr:from>
    <xdr:ext cx="76200" cy="333375"/>
    <xdr:sp macro="" textlink="">
      <xdr:nvSpPr>
        <xdr:cNvPr id="2316" name="Shape 8">
          <a:extLst>
            <a:ext uri="{FF2B5EF4-FFF2-40B4-BE49-F238E27FC236}">
              <a16:creationId xmlns:a16="http://schemas.microsoft.com/office/drawing/2014/main" id="{00000000-0008-0000-0100-0000D200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37</xdr:row>
      <xdr:rowOff>0</xdr:rowOff>
    </xdr:from>
    <xdr:ext cx="76200" cy="333375"/>
    <xdr:sp macro="" textlink="">
      <xdr:nvSpPr>
        <xdr:cNvPr id="2317" name="Shape 8">
          <a:extLst>
            <a:ext uri="{FF2B5EF4-FFF2-40B4-BE49-F238E27FC236}">
              <a16:creationId xmlns:a16="http://schemas.microsoft.com/office/drawing/2014/main" id="{00000000-0008-0000-0100-0000D300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2318" name="Shape 8">
          <a:extLst>
            <a:ext uri="{FF2B5EF4-FFF2-40B4-BE49-F238E27FC236}">
              <a16:creationId xmlns:a16="http://schemas.microsoft.com/office/drawing/2014/main" id="{00000000-0008-0000-0100-0000D400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2319" name="Shape 8">
          <a:extLst>
            <a:ext uri="{FF2B5EF4-FFF2-40B4-BE49-F238E27FC236}">
              <a16:creationId xmlns:a16="http://schemas.microsoft.com/office/drawing/2014/main" id="{00000000-0008-0000-0100-0000D500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2320" name="Shape 8">
          <a:extLst>
            <a:ext uri="{FF2B5EF4-FFF2-40B4-BE49-F238E27FC236}">
              <a16:creationId xmlns:a16="http://schemas.microsoft.com/office/drawing/2014/main" id="{00000000-0008-0000-0100-0000D600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2321" name="Shape 8">
          <a:extLst>
            <a:ext uri="{FF2B5EF4-FFF2-40B4-BE49-F238E27FC236}">
              <a16:creationId xmlns:a16="http://schemas.microsoft.com/office/drawing/2014/main" id="{00000000-0008-0000-0100-0000D700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37</xdr:row>
      <xdr:rowOff>0</xdr:rowOff>
    </xdr:from>
    <xdr:ext cx="76200" cy="333375"/>
    <xdr:sp macro="" textlink="">
      <xdr:nvSpPr>
        <xdr:cNvPr id="2322" name="Shape 8">
          <a:extLst>
            <a:ext uri="{FF2B5EF4-FFF2-40B4-BE49-F238E27FC236}">
              <a16:creationId xmlns:a16="http://schemas.microsoft.com/office/drawing/2014/main" id="{00000000-0008-0000-0100-0000D800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37</xdr:row>
      <xdr:rowOff>0</xdr:rowOff>
    </xdr:from>
    <xdr:ext cx="76200" cy="333375"/>
    <xdr:sp macro="" textlink="">
      <xdr:nvSpPr>
        <xdr:cNvPr id="2323" name="Shape 8">
          <a:extLst>
            <a:ext uri="{FF2B5EF4-FFF2-40B4-BE49-F238E27FC236}">
              <a16:creationId xmlns:a16="http://schemas.microsoft.com/office/drawing/2014/main" id="{00000000-0008-0000-0100-0000D900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2324" name="Shape 8">
          <a:extLst>
            <a:ext uri="{FF2B5EF4-FFF2-40B4-BE49-F238E27FC236}">
              <a16:creationId xmlns:a16="http://schemas.microsoft.com/office/drawing/2014/main" id="{00000000-0008-0000-0100-0000DA00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2325" name="Shape 8">
          <a:extLst>
            <a:ext uri="{FF2B5EF4-FFF2-40B4-BE49-F238E27FC236}">
              <a16:creationId xmlns:a16="http://schemas.microsoft.com/office/drawing/2014/main" id="{00000000-0008-0000-0100-0000DB00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2326" name="Shape 8">
          <a:extLst>
            <a:ext uri="{FF2B5EF4-FFF2-40B4-BE49-F238E27FC236}">
              <a16:creationId xmlns:a16="http://schemas.microsoft.com/office/drawing/2014/main" id="{00000000-0008-0000-0100-0000DC00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2327" name="Shape 8">
          <a:extLst>
            <a:ext uri="{FF2B5EF4-FFF2-40B4-BE49-F238E27FC236}">
              <a16:creationId xmlns:a16="http://schemas.microsoft.com/office/drawing/2014/main" id="{00000000-0008-0000-0100-0000DD00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37</xdr:row>
      <xdr:rowOff>0</xdr:rowOff>
    </xdr:from>
    <xdr:ext cx="76200" cy="333375"/>
    <xdr:sp macro="" textlink="">
      <xdr:nvSpPr>
        <xdr:cNvPr id="2328" name="Shape 8">
          <a:extLst>
            <a:ext uri="{FF2B5EF4-FFF2-40B4-BE49-F238E27FC236}">
              <a16:creationId xmlns:a16="http://schemas.microsoft.com/office/drawing/2014/main" id="{00000000-0008-0000-0100-0000DE00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37</xdr:row>
      <xdr:rowOff>0</xdr:rowOff>
    </xdr:from>
    <xdr:ext cx="76200" cy="333375"/>
    <xdr:sp macro="" textlink="">
      <xdr:nvSpPr>
        <xdr:cNvPr id="2329" name="Shape 8">
          <a:extLst>
            <a:ext uri="{FF2B5EF4-FFF2-40B4-BE49-F238E27FC236}">
              <a16:creationId xmlns:a16="http://schemas.microsoft.com/office/drawing/2014/main" id="{00000000-0008-0000-0100-0000DF00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2330" name="Shape 8">
          <a:extLst>
            <a:ext uri="{FF2B5EF4-FFF2-40B4-BE49-F238E27FC236}">
              <a16:creationId xmlns:a16="http://schemas.microsoft.com/office/drawing/2014/main" id="{00000000-0008-0000-0100-0000E000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2331" name="Shape 8">
          <a:extLst>
            <a:ext uri="{FF2B5EF4-FFF2-40B4-BE49-F238E27FC236}">
              <a16:creationId xmlns:a16="http://schemas.microsoft.com/office/drawing/2014/main" id="{00000000-0008-0000-0100-0000E100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2332" name="Shape 8">
          <a:extLst>
            <a:ext uri="{FF2B5EF4-FFF2-40B4-BE49-F238E27FC236}">
              <a16:creationId xmlns:a16="http://schemas.microsoft.com/office/drawing/2014/main" id="{00000000-0008-0000-0100-0000E200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2333" name="Shape 8">
          <a:extLst>
            <a:ext uri="{FF2B5EF4-FFF2-40B4-BE49-F238E27FC236}">
              <a16:creationId xmlns:a16="http://schemas.microsoft.com/office/drawing/2014/main" id="{00000000-0008-0000-0100-0000E300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37</xdr:row>
      <xdr:rowOff>0</xdr:rowOff>
    </xdr:from>
    <xdr:ext cx="76200" cy="333375"/>
    <xdr:sp macro="" textlink="">
      <xdr:nvSpPr>
        <xdr:cNvPr id="2334" name="Shape 8">
          <a:extLst>
            <a:ext uri="{FF2B5EF4-FFF2-40B4-BE49-F238E27FC236}">
              <a16:creationId xmlns:a16="http://schemas.microsoft.com/office/drawing/2014/main" id="{00000000-0008-0000-0100-0000E400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37</xdr:row>
      <xdr:rowOff>0</xdr:rowOff>
    </xdr:from>
    <xdr:ext cx="76200" cy="333375"/>
    <xdr:sp macro="" textlink="">
      <xdr:nvSpPr>
        <xdr:cNvPr id="2335" name="Shape 8">
          <a:extLst>
            <a:ext uri="{FF2B5EF4-FFF2-40B4-BE49-F238E27FC236}">
              <a16:creationId xmlns:a16="http://schemas.microsoft.com/office/drawing/2014/main" id="{00000000-0008-0000-0100-0000E500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2336" name="Shape 8">
          <a:extLst>
            <a:ext uri="{FF2B5EF4-FFF2-40B4-BE49-F238E27FC236}">
              <a16:creationId xmlns:a16="http://schemas.microsoft.com/office/drawing/2014/main" id="{00000000-0008-0000-0100-0000E600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2337" name="Shape 8">
          <a:extLst>
            <a:ext uri="{FF2B5EF4-FFF2-40B4-BE49-F238E27FC236}">
              <a16:creationId xmlns:a16="http://schemas.microsoft.com/office/drawing/2014/main" id="{00000000-0008-0000-0100-0000E700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2338" name="Shape 8">
          <a:extLst>
            <a:ext uri="{FF2B5EF4-FFF2-40B4-BE49-F238E27FC236}">
              <a16:creationId xmlns:a16="http://schemas.microsoft.com/office/drawing/2014/main" id="{00000000-0008-0000-0100-0000E800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2339" name="Shape 8">
          <a:extLst>
            <a:ext uri="{FF2B5EF4-FFF2-40B4-BE49-F238E27FC236}">
              <a16:creationId xmlns:a16="http://schemas.microsoft.com/office/drawing/2014/main" id="{00000000-0008-0000-0100-0000E900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37</xdr:row>
      <xdr:rowOff>0</xdr:rowOff>
    </xdr:from>
    <xdr:ext cx="76200" cy="333375"/>
    <xdr:sp macro="" textlink="">
      <xdr:nvSpPr>
        <xdr:cNvPr id="2340" name="Shape 8">
          <a:extLst>
            <a:ext uri="{FF2B5EF4-FFF2-40B4-BE49-F238E27FC236}">
              <a16:creationId xmlns:a16="http://schemas.microsoft.com/office/drawing/2014/main" id="{00000000-0008-0000-0100-0000EA00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37</xdr:row>
      <xdr:rowOff>0</xdr:rowOff>
    </xdr:from>
    <xdr:ext cx="76200" cy="333375"/>
    <xdr:sp macro="" textlink="">
      <xdr:nvSpPr>
        <xdr:cNvPr id="2341" name="Shape 8">
          <a:extLst>
            <a:ext uri="{FF2B5EF4-FFF2-40B4-BE49-F238E27FC236}">
              <a16:creationId xmlns:a16="http://schemas.microsoft.com/office/drawing/2014/main" id="{00000000-0008-0000-0100-0000EB00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2342" name="Shape 8">
          <a:extLst>
            <a:ext uri="{FF2B5EF4-FFF2-40B4-BE49-F238E27FC236}">
              <a16:creationId xmlns:a16="http://schemas.microsoft.com/office/drawing/2014/main" id="{00000000-0008-0000-0100-0000EC00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2343" name="Shape 8">
          <a:extLst>
            <a:ext uri="{FF2B5EF4-FFF2-40B4-BE49-F238E27FC236}">
              <a16:creationId xmlns:a16="http://schemas.microsoft.com/office/drawing/2014/main" id="{00000000-0008-0000-0100-0000ED00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2344" name="Shape 8">
          <a:extLst>
            <a:ext uri="{FF2B5EF4-FFF2-40B4-BE49-F238E27FC236}">
              <a16:creationId xmlns:a16="http://schemas.microsoft.com/office/drawing/2014/main" id="{00000000-0008-0000-0100-0000EE00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2345" name="Shape 8">
          <a:extLst>
            <a:ext uri="{FF2B5EF4-FFF2-40B4-BE49-F238E27FC236}">
              <a16:creationId xmlns:a16="http://schemas.microsoft.com/office/drawing/2014/main" id="{00000000-0008-0000-0100-0000EF00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37</xdr:row>
      <xdr:rowOff>0</xdr:rowOff>
    </xdr:from>
    <xdr:ext cx="76200" cy="333375"/>
    <xdr:sp macro="" textlink="">
      <xdr:nvSpPr>
        <xdr:cNvPr id="2346" name="Shape 8">
          <a:extLst>
            <a:ext uri="{FF2B5EF4-FFF2-40B4-BE49-F238E27FC236}">
              <a16:creationId xmlns:a16="http://schemas.microsoft.com/office/drawing/2014/main" id="{00000000-0008-0000-0100-0000F000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37</xdr:row>
      <xdr:rowOff>0</xdr:rowOff>
    </xdr:from>
    <xdr:ext cx="76200" cy="333375"/>
    <xdr:sp macro="" textlink="">
      <xdr:nvSpPr>
        <xdr:cNvPr id="2347" name="Shape 8">
          <a:extLst>
            <a:ext uri="{FF2B5EF4-FFF2-40B4-BE49-F238E27FC236}">
              <a16:creationId xmlns:a16="http://schemas.microsoft.com/office/drawing/2014/main" id="{00000000-0008-0000-0100-0000F100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2348" name="Shape 8">
          <a:extLst>
            <a:ext uri="{FF2B5EF4-FFF2-40B4-BE49-F238E27FC236}">
              <a16:creationId xmlns:a16="http://schemas.microsoft.com/office/drawing/2014/main" id="{00000000-0008-0000-0100-0000F200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2349" name="Shape 8">
          <a:extLst>
            <a:ext uri="{FF2B5EF4-FFF2-40B4-BE49-F238E27FC236}">
              <a16:creationId xmlns:a16="http://schemas.microsoft.com/office/drawing/2014/main" id="{00000000-0008-0000-0100-0000F300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2350" name="Shape 8">
          <a:extLst>
            <a:ext uri="{FF2B5EF4-FFF2-40B4-BE49-F238E27FC236}">
              <a16:creationId xmlns:a16="http://schemas.microsoft.com/office/drawing/2014/main" id="{00000000-0008-0000-0100-0000F400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2351" name="Shape 8">
          <a:extLst>
            <a:ext uri="{FF2B5EF4-FFF2-40B4-BE49-F238E27FC236}">
              <a16:creationId xmlns:a16="http://schemas.microsoft.com/office/drawing/2014/main" id="{00000000-0008-0000-0100-0000F500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37</xdr:row>
      <xdr:rowOff>0</xdr:rowOff>
    </xdr:from>
    <xdr:ext cx="76200" cy="333375"/>
    <xdr:sp macro="" textlink="">
      <xdr:nvSpPr>
        <xdr:cNvPr id="2352" name="Shape 8">
          <a:extLst>
            <a:ext uri="{FF2B5EF4-FFF2-40B4-BE49-F238E27FC236}">
              <a16:creationId xmlns:a16="http://schemas.microsoft.com/office/drawing/2014/main" id="{00000000-0008-0000-0100-0000F600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37</xdr:row>
      <xdr:rowOff>0</xdr:rowOff>
    </xdr:from>
    <xdr:ext cx="76200" cy="333375"/>
    <xdr:sp macro="" textlink="">
      <xdr:nvSpPr>
        <xdr:cNvPr id="2353" name="Shape 8">
          <a:extLst>
            <a:ext uri="{FF2B5EF4-FFF2-40B4-BE49-F238E27FC236}">
              <a16:creationId xmlns:a16="http://schemas.microsoft.com/office/drawing/2014/main" id="{00000000-0008-0000-0100-0000F700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2354" name="Shape 8">
          <a:extLst>
            <a:ext uri="{FF2B5EF4-FFF2-40B4-BE49-F238E27FC236}">
              <a16:creationId xmlns:a16="http://schemas.microsoft.com/office/drawing/2014/main" id="{00000000-0008-0000-0100-0000F800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2355" name="Shape 8">
          <a:extLst>
            <a:ext uri="{FF2B5EF4-FFF2-40B4-BE49-F238E27FC236}">
              <a16:creationId xmlns:a16="http://schemas.microsoft.com/office/drawing/2014/main" id="{00000000-0008-0000-0100-0000F900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2356" name="Shape 8">
          <a:extLst>
            <a:ext uri="{FF2B5EF4-FFF2-40B4-BE49-F238E27FC236}">
              <a16:creationId xmlns:a16="http://schemas.microsoft.com/office/drawing/2014/main" id="{00000000-0008-0000-0100-0000FA00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2357" name="Shape 8">
          <a:extLst>
            <a:ext uri="{FF2B5EF4-FFF2-40B4-BE49-F238E27FC236}">
              <a16:creationId xmlns:a16="http://schemas.microsoft.com/office/drawing/2014/main" id="{00000000-0008-0000-0100-0000FB00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37</xdr:row>
      <xdr:rowOff>0</xdr:rowOff>
    </xdr:from>
    <xdr:ext cx="76200" cy="333375"/>
    <xdr:sp macro="" textlink="">
      <xdr:nvSpPr>
        <xdr:cNvPr id="2358" name="Shape 8">
          <a:extLst>
            <a:ext uri="{FF2B5EF4-FFF2-40B4-BE49-F238E27FC236}">
              <a16:creationId xmlns:a16="http://schemas.microsoft.com/office/drawing/2014/main" id="{00000000-0008-0000-0100-0000FC00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37</xdr:row>
      <xdr:rowOff>0</xdr:rowOff>
    </xdr:from>
    <xdr:ext cx="76200" cy="333375"/>
    <xdr:sp macro="" textlink="">
      <xdr:nvSpPr>
        <xdr:cNvPr id="2359" name="Shape 8">
          <a:extLst>
            <a:ext uri="{FF2B5EF4-FFF2-40B4-BE49-F238E27FC236}">
              <a16:creationId xmlns:a16="http://schemas.microsoft.com/office/drawing/2014/main" id="{00000000-0008-0000-0100-0000FD00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2360" name="Shape 8">
          <a:extLst>
            <a:ext uri="{FF2B5EF4-FFF2-40B4-BE49-F238E27FC236}">
              <a16:creationId xmlns:a16="http://schemas.microsoft.com/office/drawing/2014/main" id="{00000000-0008-0000-0100-0000FE00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2361" name="Shape 8">
          <a:extLst>
            <a:ext uri="{FF2B5EF4-FFF2-40B4-BE49-F238E27FC236}">
              <a16:creationId xmlns:a16="http://schemas.microsoft.com/office/drawing/2014/main" id="{00000000-0008-0000-0100-0000FF00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2362" name="Shape 8">
          <a:extLst>
            <a:ext uri="{FF2B5EF4-FFF2-40B4-BE49-F238E27FC236}">
              <a16:creationId xmlns:a16="http://schemas.microsoft.com/office/drawing/2014/main" id="{00000000-0008-0000-0100-00000001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2363" name="Shape 8">
          <a:extLst>
            <a:ext uri="{FF2B5EF4-FFF2-40B4-BE49-F238E27FC236}">
              <a16:creationId xmlns:a16="http://schemas.microsoft.com/office/drawing/2014/main" id="{00000000-0008-0000-0100-00000101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37</xdr:row>
      <xdr:rowOff>0</xdr:rowOff>
    </xdr:from>
    <xdr:ext cx="76200" cy="333375"/>
    <xdr:sp macro="" textlink="">
      <xdr:nvSpPr>
        <xdr:cNvPr id="2364" name="Shape 8">
          <a:extLst>
            <a:ext uri="{FF2B5EF4-FFF2-40B4-BE49-F238E27FC236}">
              <a16:creationId xmlns:a16="http://schemas.microsoft.com/office/drawing/2014/main" id="{00000000-0008-0000-0100-00000201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37</xdr:row>
      <xdr:rowOff>0</xdr:rowOff>
    </xdr:from>
    <xdr:ext cx="76200" cy="333375"/>
    <xdr:sp macro="" textlink="">
      <xdr:nvSpPr>
        <xdr:cNvPr id="2365" name="Shape 8">
          <a:extLst>
            <a:ext uri="{FF2B5EF4-FFF2-40B4-BE49-F238E27FC236}">
              <a16:creationId xmlns:a16="http://schemas.microsoft.com/office/drawing/2014/main" id="{00000000-0008-0000-0100-00000301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2366" name="Shape 8">
          <a:extLst>
            <a:ext uri="{FF2B5EF4-FFF2-40B4-BE49-F238E27FC236}">
              <a16:creationId xmlns:a16="http://schemas.microsoft.com/office/drawing/2014/main" id="{00000000-0008-0000-0100-00000401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2367" name="Shape 8">
          <a:extLst>
            <a:ext uri="{FF2B5EF4-FFF2-40B4-BE49-F238E27FC236}">
              <a16:creationId xmlns:a16="http://schemas.microsoft.com/office/drawing/2014/main" id="{00000000-0008-0000-0100-00000501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2368" name="Shape 8">
          <a:extLst>
            <a:ext uri="{FF2B5EF4-FFF2-40B4-BE49-F238E27FC236}">
              <a16:creationId xmlns:a16="http://schemas.microsoft.com/office/drawing/2014/main" id="{00000000-0008-0000-0100-00000601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2369" name="Shape 8">
          <a:extLst>
            <a:ext uri="{FF2B5EF4-FFF2-40B4-BE49-F238E27FC236}">
              <a16:creationId xmlns:a16="http://schemas.microsoft.com/office/drawing/2014/main" id="{00000000-0008-0000-0100-00000701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37</xdr:row>
      <xdr:rowOff>0</xdr:rowOff>
    </xdr:from>
    <xdr:ext cx="76200" cy="333375"/>
    <xdr:sp macro="" textlink="">
      <xdr:nvSpPr>
        <xdr:cNvPr id="2370" name="Shape 8">
          <a:extLst>
            <a:ext uri="{FF2B5EF4-FFF2-40B4-BE49-F238E27FC236}">
              <a16:creationId xmlns:a16="http://schemas.microsoft.com/office/drawing/2014/main" id="{00000000-0008-0000-0100-00000801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37</xdr:row>
      <xdr:rowOff>0</xdr:rowOff>
    </xdr:from>
    <xdr:ext cx="76200" cy="333375"/>
    <xdr:sp macro="" textlink="">
      <xdr:nvSpPr>
        <xdr:cNvPr id="2371" name="Shape 8">
          <a:extLst>
            <a:ext uri="{FF2B5EF4-FFF2-40B4-BE49-F238E27FC236}">
              <a16:creationId xmlns:a16="http://schemas.microsoft.com/office/drawing/2014/main" id="{00000000-0008-0000-0100-00000901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2372" name="Shape 8">
          <a:extLst>
            <a:ext uri="{FF2B5EF4-FFF2-40B4-BE49-F238E27FC236}">
              <a16:creationId xmlns:a16="http://schemas.microsoft.com/office/drawing/2014/main" id="{00000000-0008-0000-0100-00000A01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2373" name="Shape 8">
          <a:extLst>
            <a:ext uri="{FF2B5EF4-FFF2-40B4-BE49-F238E27FC236}">
              <a16:creationId xmlns:a16="http://schemas.microsoft.com/office/drawing/2014/main" id="{00000000-0008-0000-0100-00000B01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2374" name="Shape 8">
          <a:extLst>
            <a:ext uri="{FF2B5EF4-FFF2-40B4-BE49-F238E27FC236}">
              <a16:creationId xmlns:a16="http://schemas.microsoft.com/office/drawing/2014/main" id="{00000000-0008-0000-0100-00000C01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2375" name="Shape 8">
          <a:extLst>
            <a:ext uri="{FF2B5EF4-FFF2-40B4-BE49-F238E27FC236}">
              <a16:creationId xmlns:a16="http://schemas.microsoft.com/office/drawing/2014/main" id="{00000000-0008-0000-0100-00000D01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37</xdr:row>
      <xdr:rowOff>0</xdr:rowOff>
    </xdr:from>
    <xdr:ext cx="76200" cy="333375"/>
    <xdr:sp macro="" textlink="">
      <xdr:nvSpPr>
        <xdr:cNvPr id="2376" name="Shape 8">
          <a:extLst>
            <a:ext uri="{FF2B5EF4-FFF2-40B4-BE49-F238E27FC236}">
              <a16:creationId xmlns:a16="http://schemas.microsoft.com/office/drawing/2014/main" id="{00000000-0008-0000-0100-00000E01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37</xdr:row>
      <xdr:rowOff>0</xdr:rowOff>
    </xdr:from>
    <xdr:ext cx="76200" cy="333375"/>
    <xdr:sp macro="" textlink="">
      <xdr:nvSpPr>
        <xdr:cNvPr id="2377" name="Shape 8">
          <a:extLst>
            <a:ext uri="{FF2B5EF4-FFF2-40B4-BE49-F238E27FC236}">
              <a16:creationId xmlns:a16="http://schemas.microsoft.com/office/drawing/2014/main" id="{00000000-0008-0000-0100-00000F01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2378" name="Shape 8">
          <a:extLst>
            <a:ext uri="{FF2B5EF4-FFF2-40B4-BE49-F238E27FC236}">
              <a16:creationId xmlns:a16="http://schemas.microsoft.com/office/drawing/2014/main" id="{00000000-0008-0000-0100-00001001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2379" name="Shape 8">
          <a:extLst>
            <a:ext uri="{FF2B5EF4-FFF2-40B4-BE49-F238E27FC236}">
              <a16:creationId xmlns:a16="http://schemas.microsoft.com/office/drawing/2014/main" id="{00000000-0008-0000-0100-00001101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2380" name="Shape 8">
          <a:extLst>
            <a:ext uri="{FF2B5EF4-FFF2-40B4-BE49-F238E27FC236}">
              <a16:creationId xmlns:a16="http://schemas.microsoft.com/office/drawing/2014/main" id="{00000000-0008-0000-0100-00001201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2381" name="Shape 8">
          <a:extLst>
            <a:ext uri="{FF2B5EF4-FFF2-40B4-BE49-F238E27FC236}">
              <a16:creationId xmlns:a16="http://schemas.microsoft.com/office/drawing/2014/main" id="{00000000-0008-0000-0100-00001301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37</xdr:row>
      <xdr:rowOff>0</xdr:rowOff>
    </xdr:from>
    <xdr:ext cx="76200" cy="333375"/>
    <xdr:sp macro="" textlink="">
      <xdr:nvSpPr>
        <xdr:cNvPr id="2382" name="Shape 8">
          <a:extLst>
            <a:ext uri="{FF2B5EF4-FFF2-40B4-BE49-F238E27FC236}">
              <a16:creationId xmlns:a16="http://schemas.microsoft.com/office/drawing/2014/main" id="{00000000-0008-0000-0100-00001401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37</xdr:row>
      <xdr:rowOff>0</xdr:rowOff>
    </xdr:from>
    <xdr:ext cx="76200" cy="333375"/>
    <xdr:sp macro="" textlink="">
      <xdr:nvSpPr>
        <xdr:cNvPr id="2383" name="Shape 8">
          <a:extLst>
            <a:ext uri="{FF2B5EF4-FFF2-40B4-BE49-F238E27FC236}">
              <a16:creationId xmlns:a16="http://schemas.microsoft.com/office/drawing/2014/main" id="{00000000-0008-0000-0100-00001501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2384" name="Shape 8">
          <a:extLst>
            <a:ext uri="{FF2B5EF4-FFF2-40B4-BE49-F238E27FC236}">
              <a16:creationId xmlns:a16="http://schemas.microsoft.com/office/drawing/2014/main" id="{00000000-0008-0000-0100-00001601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2385" name="Shape 8">
          <a:extLst>
            <a:ext uri="{FF2B5EF4-FFF2-40B4-BE49-F238E27FC236}">
              <a16:creationId xmlns:a16="http://schemas.microsoft.com/office/drawing/2014/main" id="{00000000-0008-0000-0100-00001701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2386" name="Shape 8">
          <a:extLst>
            <a:ext uri="{FF2B5EF4-FFF2-40B4-BE49-F238E27FC236}">
              <a16:creationId xmlns:a16="http://schemas.microsoft.com/office/drawing/2014/main" id="{00000000-0008-0000-0100-00001801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2387" name="Shape 8">
          <a:extLst>
            <a:ext uri="{FF2B5EF4-FFF2-40B4-BE49-F238E27FC236}">
              <a16:creationId xmlns:a16="http://schemas.microsoft.com/office/drawing/2014/main" id="{00000000-0008-0000-0100-00001901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37</xdr:row>
      <xdr:rowOff>0</xdr:rowOff>
    </xdr:from>
    <xdr:ext cx="76200" cy="333375"/>
    <xdr:sp macro="" textlink="">
      <xdr:nvSpPr>
        <xdr:cNvPr id="2388" name="Shape 8">
          <a:extLst>
            <a:ext uri="{FF2B5EF4-FFF2-40B4-BE49-F238E27FC236}">
              <a16:creationId xmlns:a16="http://schemas.microsoft.com/office/drawing/2014/main" id="{00000000-0008-0000-0100-00001A01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37</xdr:row>
      <xdr:rowOff>0</xdr:rowOff>
    </xdr:from>
    <xdr:ext cx="76200" cy="333375"/>
    <xdr:sp macro="" textlink="">
      <xdr:nvSpPr>
        <xdr:cNvPr id="2389" name="Shape 8">
          <a:extLst>
            <a:ext uri="{FF2B5EF4-FFF2-40B4-BE49-F238E27FC236}">
              <a16:creationId xmlns:a16="http://schemas.microsoft.com/office/drawing/2014/main" id="{00000000-0008-0000-0100-00001B01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2390" name="Shape 8">
          <a:extLst>
            <a:ext uri="{FF2B5EF4-FFF2-40B4-BE49-F238E27FC236}">
              <a16:creationId xmlns:a16="http://schemas.microsoft.com/office/drawing/2014/main" id="{00000000-0008-0000-0100-00001C01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2391" name="Shape 8">
          <a:extLst>
            <a:ext uri="{FF2B5EF4-FFF2-40B4-BE49-F238E27FC236}">
              <a16:creationId xmlns:a16="http://schemas.microsoft.com/office/drawing/2014/main" id="{00000000-0008-0000-0100-00001D01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37</xdr:row>
      <xdr:rowOff>0</xdr:rowOff>
    </xdr:from>
    <xdr:ext cx="76200" cy="333375"/>
    <xdr:sp macro="" textlink="">
      <xdr:nvSpPr>
        <xdr:cNvPr id="2392" name="Shape 8">
          <a:extLst>
            <a:ext uri="{FF2B5EF4-FFF2-40B4-BE49-F238E27FC236}">
              <a16:creationId xmlns:a16="http://schemas.microsoft.com/office/drawing/2014/main" id="{00000000-0008-0000-0100-00001E01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37</xdr:row>
      <xdr:rowOff>0</xdr:rowOff>
    </xdr:from>
    <xdr:ext cx="76200" cy="333375"/>
    <xdr:sp macro="" textlink="">
      <xdr:nvSpPr>
        <xdr:cNvPr id="2393" name="Shape 8">
          <a:extLst>
            <a:ext uri="{FF2B5EF4-FFF2-40B4-BE49-F238E27FC236}">
              <a16:creationId xmlns:a16="http://schemas.microsoft.com/office/drawing/2014/main" id="{00000000-0008-0000-0100-00001F01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504825"/>
    <xdr:sp macro="" textlink="">
      <xdr:nvSpPr>
        <xdr:cNvPr id="2394" name="Shape 7">
          <a:extLst>
            <a:ext uri="{FF2B5EF4-FFF2-40B4-BE49-F238E27FC236}">
              <a16:creationId xmlns:a16="http://schemas.microsoft.com/office/drawing/2014/main" id="{00000000-0008-0000-0100-00002001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504825"/>
    <xdr:sp macro="" textlink="">
      <xdr:nvSpPr>
        <xdr:cNvPr id="2395" name="Shape 7">
          <a:extLst>
            <a:ext uri="{FF2B5EF4-FFF2-40B4-BE49-F238E27FC236}">
              <a16:creationId xmlns:a16="http://schemas.microsoft.com/office/drawing/2014/main" id="{00000000-0008-0000-0100-00002101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504825"/>
    <xdr:sp macro="" textlink="">
      <xdr:nvSpPr>
        <xdr:cNvPr id="2396" name="Shape 7">
          <a:extLst>
            <a:ext uri="{FF2B5EF4-FFF2-40B4-BE49-F238E27FC236}">
              <a16:creationId xmlns:a16="http://schemas.microsoft.com/office/drawing/2014/main" id="{00000000-0008-0000-0100-00002201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504825"/>
    <xdr:sp macro="" textlink="">
      <xdr:nvSpPr>
        <xdr:cNvPr id="2397" name="Shape 7">
          <a:extLst>
            <a:ext uri="{FF2B5EF4-FFF2-40B4-BE49-F238E27FC236}">
              <a16:creationId xmlns:a16="http://schemas.microsoft.com/office/drawing/2014/main" id="{00000000-0008-0000-0100-00002301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37</xdr:row>
      <xdr:rowOff>0</xdr:rowOff>
    </xdr:from>
    <xdr:ext cx="76200" cy="504825"/>
    <xdr:sp macro="" textlink="">
      <xdr:nvSpPr>
        <xdr:cNvPr id="2398" name="Shape 7">
          <a:extLst>
            <a:ext uri="{FF2B5EF4-FFF2-40B4-BE49-F238E27FC236}">
              <a16:creationId xmlns:a16="http://schemas.microsoft.com/office/drawing/2014/main" id="{00000000-0008-0000-0100-00002401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37</xdr:row>
      <xdr:rowOff>0</xdr:rowOff>
    </xdr:from>
    <xdr:ext cx="76200" cy="504825"/>
    <xdr:sp macro="" textlink="">
      <xdr:nvSpPr>
        <xdr:cNvPr id="2399" name="Shape 7">
          <a:extLst>
            <a:ext uri="{FF2B5EF4-FFF2-40B4-BE49-F238E27FC236}">
              <a16:creationId xmlns:a16="http://schemas.microsoft.com/office/drawing/2014/main" id="{00000000-0008-0000-0100-00002501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504825"/>
    <xdr:sp macro="" textlink="">
      <xdr:nvSpPr>
        <xdr:cNvPr id="2400" name="Shape 7">
          <a:extLst>
            <a:ext uri="{FF2B5EF4-FFF2-40B4-BE49-F238E27FC236}">
              <a16:creationId xmlns:a16="http://schemas.microsoft.com/office/drawing/2014/main" id="{00000000-0008-0000-0100-00002601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504825"/>
    <xdr:sp macro="" textlink="">
      <xdr:nvSpPr>
        <xdr:cNvPr id="2401" name="Shape 7">
          <a:extLst>
            <a:ext uri="{FF2B5EF4-FFF2-40B4-BE49-F238E27FC236}">
              <a16:creationId xmlns:a16="http://schemas.microsoft.com/office/drawing/2014/main" id="{00000000-0008-0000-0100-00002701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504825"/>
    <xdr:sp macro="" textlink="">
      <xdr:nvSpPr>
        <xdr:cNvPr id="2402" name="Shape 7">
          <a:extLst>
            <a:ext uri="{FF2B5EF4-FFF2-40B4-BE49-F238E27FC236}">
              <a16:creationId xmlns:a16="http://schemas.microsoft.com/office/drawing/2014/main" id="{00000000-0008-0000-0100-00002801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504825"/>
    <xdr:sp macro="" textlink="">
      <xdr:nvSpPr>
        <xdr:cNvPr id="2403" name="Shape 7">
          <a:extLst>
            <a:ext uri="{FF2B5EF4-FFF2-40B4-BE49-F238E27FC236}">
              <a16:creationId xmlns:a16="http://schemas.microsoft.com/office/drawing/2014/main" id="{00000000-0008-0000-0100-00002901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37</xdr:row>
      <xdr:rowOff>0</xdr:rowOff>
    </xdr:from>
    <xdr:ext cx="76200" cy="504825"/>
    <xdr:sp macro="" textlink="">
      <xdr:nvSpPr>
        <xdr:cNvPr id="2404" name="Shape 7">
          <a:extLst>
            <a:ext uri="{FF2B5EF4-FFF2-40B4-BE49-F238E27FC236}">
              <a16:creationId xmlns:a16="http://schemas.microsoft.com/office/drawing/2014/main" id="{00000000-0008-0000-0100-00002A01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37</xdr:row>
      <xdr:rowOff>0</xdr:rowOff>
    </xdr:from>
    <xdr:ext cx="76200" cy="504825"/>
    <xdr:sp macro="" textlink="">
      <xdr:nvSpPr>
        <xdr:cNvPr id="2405" name="Shape 7">
          <a:extLst>
            <a:ext uri="{FF2B5EF4-FFF2-40B4-BE49-F238E27FC236}">
              <a16:creationId xmlns:a16="http://schemas.microsoft.com/office/drawing/2014/main" id="{00000000-0008-0000-0100-00002B01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504825"/>
    <xdr:sp macro="" textlink="">
      <xdr:nvSpPr>
        <xdr:cNvPr id="2406" name="Shape 7">
          <a:extLst>
            <a:ext uri="{FF2B5EF4-FFF2-40B4-BE49-F238E27FC236}">
              <a16:creationId xmlns:a16="http://schemas.microsoft.com/office/drawing/2014/main" id="{00000000-0008-0000-0100-00002C01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504825"/>
    <xdr:sp macro="" textlink="">
      <xdr:nvSpPr>
        <xdr:cNvPr id="2407" name="Shape 7">
          <a:extLst>
            <a:ext uri="{FF2B5EF4-FFF2-40B4-BE49-F238E27FC236}">
              <a16:creationId xmlns:a16="http://schemas.microsoft.com/office/drawing/2014/main" id="{00000000-0008-0000-0100-00002D01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504825"/>
    <xdr:sp macro="" textlink="">
      <xdr:nvSpPr>
        <xdr:cNvPr id="2408" name="Shape 7">
          <a:extLst>
            <a:ext uri="{FF2B5EF4-FFF2-40B4-BE49-F238E27FC236}">
              <a16:creationId xmlns:a16="http://schemas.microsoft.com/office/drawing/2014/main" id="{00000000-0008-0000-0100-00002E01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504825"/>
    <xdr:sp macro="" textlink="">
      <xdr:nvSpPr>
        <xdr:cNvPr id="2409" name="Shape 7">
          <a:extLst>
            <a:ext uri="{FF2B5EF4-FFF2-40B4-BE49-F238E27FC236}">
              <a16:creationId xmlns:a16="http://schemas.microsoft.com/office/drawing/2014/main" id="{00000000-0008-0000-0100-00002F01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37</xdr:row>
      <xdr:rowOff>0</xdr:rowOff>
    </xdr:from>
    <xdr:ext cx="76200" cy="504825"/>
    <xdr:sp macro="" textlink="">
      <xdr:nvSpPr>
        <xdr:cNvPr id="2410" name="Shape 7">
          <a:extLst>
            <a:ext uri="{FF2B5EF4-FFF2-40B4-BE49-F238E27FC236}">
              <a16:creationId xmlns:a16="http://schemas.microsoft.com/office/drawing/2014/main" id="{00000000-0008-0000-0100-00003001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37</xdr:row>
      <xdr:rowOff>0</xdr:rowOff>
    </xdr:from>
    <xdr:ext cx="76200" cy="504825"/>
    <xdr:sp macro="" textlink="">
      <xdr:nvSpPr>
        <xdr:cNvPr id="2411" name="Shape 7">
          <a:extLst>
            <a:ext uri="{FF2B5EF4-FFF2-40B4-BE49-F238E27FC236}">
              <a16:creationId xmlns:a16="http://schemas.microsoft.com/office/drawing/2014/main" id="{00000000-0008-0000-0100-00003101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504825"/>
    <xdr:sp macro="" textlink="">
      <xdr:nvSpPr>
        <xdr:cNvPr id="2412" name="Shape 7">
          <a:extLst>
            <a:ext uri="{FF2B5EF4-FFF2-40B4-BE49-F238E27FC236}">
              <a16:creationId xmlns:a16="http://schemas.microsoft.com/office/drawing/2014/main" id="{00000000-0008-0000-0100-00003201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504825"/>
    <xdr:sp macro="" textlink="">
      <xdr:nvSpPr>
        <xdr:cNvPr id="2413" name="Shape 7">
          <a:extLst>
            <a:ext uri="{FF2B5EF4-FFF2-40B4-BE49-F238E27FC236}">
              <a16:creationId xmlns:a16="http://schemas.microsoft.com/office/drawing/2014/main" id="{00000000-0008-0000-0100-00003301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504825"/>
    <xdr:sp macro="" textlink="">
      <xdr:nvSpPr>
        <xdr:cNvPr id="2414" name="Shape 7">
          <a:extLst>
            <a:ext uri="{FF2B5EF4-FFF2-40B4-BE49-F238E27FC236}">
              <a16:creationId xmlns:a16="http://schemas.microsoft.com/office/drawing/2014/main" id="{00000000-0008-0000-0100-00003401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504825"/>
    <xdr:sp macro="" textlink="">
      <xdr:nvSpPr>
        <xdr:cNvPr id="2415" name="Shape 7">
          <a:extLst>
            <a:ext uri="{FF2B5EF4-FFF2-40B4-BE49-F238E27FC236}">
              <a16:creationId xmlns:a16="http://schemas.microsoft.com/office/drawing/2014/main" id="{00000000-0008-0000-0100-00003501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37</xdr:row>
      <xdr:rowOff>0</xdr:rowOff>
    </xdr:from>
    <xdr:ext cx="76200" cy="504825"/>
    <xdr:sp macro="" textlink="">
      <xdr:nvSpPr>
        <xdr:cNvPr id="2416" name="Shape 7">
          <a:extLst>
            <a:ext uri="{FF2B5EF4-FFF2-40B4-BE49-F238E27FC236}">
              <a16:creationId xmlns:a16="http://schemas.microsoft.com/office/drawing/2014/main" id="{00000000-0008-0000-0100-00003601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37</xdr:row>
      <xdr:rowOff>0</xdr:rowOff>
    </xdr:from>
    <xdr:ext cx="76200" cy="504825"/>
    <xdr:sp macro="" textlink="">
      <xdr:nvSpPr>
        <xdr:cNvPr id="2417" name="Shape 7">
          <a:extLst>
            <a:ext uri="{FF2B5EF4-FFF2-40B4-BE49-F238E27FC236}">
              <a16:creationId xmlns:a16="http://schemas.microsoft.com/office/drawing/2014/main" id="{00000000-0008-0000-0100-00003701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2418" name="Shape 8">
          <a:extLst>
            <a:ext uri="{FF2B5EF4-FFF2-40B4-BE49-F238E27FC236}">
              <a16:creationId xmlns:a16="http://schemas.microsoft.com/office/drawing/2014/main" id="{00000000-0008-0000-0100-00003801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2419" name="Shape 8">
          <a:extLst>
            <a:ext uri="{FF2B5EF4-FFF2-40B4-BE49-F238E27FC236}">
              <a16:creationId xmlns:a16="http://schemas.microsoft.com/office/drawing/2014/main" id="{00000000-0008-0000-0100-00003901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2420" name="Shape 8">
          <a:extLst>
            <a:ext uri="{FF2B5EF4-FFF2-40B4-BE49-F238E27FC236}">
              <a16:creationId xmlns:a16="http://schemas.microsoft.com/office/drawing/2014/main" id="{00000000-0008-0000-0100-00003A01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2421" name="Shape 8">
          <a:extLst>
            <a:ext uri="{FF2B5EF4-FFF2-40B4-BE49-F238E27FC236}">
              <a16:creationId xmlns:a16="http://schemas.microsoft.com/office/drawing/2014/main" id="{00000000-0008-0000-0100-00003B01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37</xdr:row>
      <xdr:rowOff>0</xdr:rowOff>
    </xdr:from>
    <xdr:ext cx="76200" cy="333375"/>
    <xdr:sp macro="" textlink="">
      <xdr:nvSpPr>
        <xdr:cNvPr id="2422" name="Shape 8">
          <a:extLst>
            <a:ext uri="{FF2B5EF4-FFF2-40B4-BE49-F238E27FC236}">
              <a16:creationId xmlns:a16="http://schemas.microsoft.com/office/drawing/2014/main" id="{00000000-0008-0000-0100-00003C01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37</xdr:row>
      <xdr:rowOff>0</xdr:rowOff>
    </xdr:from>
    <xdr:ext cx="76200" cy="333375"/>
    <xdr:sp macro="" textlink="">
      <xdr:nvSpPr>
        <xdr:cNvPr id="2423" name="Shape 8">
          <a:extLst>
            <a:ext uri="{FF2B5EF4-FFF2-40B4-BE49-F238E27FC236}">
              <a16:creationId xmlns:a16="http://schemas.microsoft.com/office/drawing/2014/main" id="{00000000-0008-0000-0100-00003D01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2424" name="Shape 8">
          <a:extLst>
            <a:ext uri="{FF2B5EF4-FFF2-40B4-BE49-F238E27FC236}">
              <a16:creationId xmlns:a16="http://schemas.microsoft.com/office/drawing/2014/main" id="{00000000-0008-0000-0100-00003E01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2425" name="Shape 8">
          <a:extLst>
            <a:ext uri="{FF2B5EF4-FFF2-40B4-BE49-F238E27FC236}">
              <a16:creationId xmlns:a16="http://schemas.microsoft.com/office/drawing/2014/main" id="{00000000-0008-0000-0100-00003F01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2426" name="Shape 8">
          <a:extLst>
            <a:ext uri="{FF2B5EF4-FFF2-40B4-BE49-F238E27FC236}">
              <a16:creationId xmlns:a16="http://schemas.microsoft.com/office/drawing/2014/main" id="{00000000-0008-0000-0100-00004001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2427" name="Shape 8">
          <a:extLst>
            <a:ext uri="{FF2B5EF4-FFF2-40B4-BE49-F238E27FC236}">
              <a16:creationId xmlns:a16="http://schemas.microsoft.com/office/drawing/2014/main" id="{00000000-0008-0000-0100-00004101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37</xdr:row>
      <xdr:rowOff>0</xdr:rowOff>
    </xdr:from>
    <xdr:ext cx="76200" cy="333375"/>
    <xdr:sp macro="" textlink="">
      <xdr:nvSpPr>
        <xdr:cNvPr id="2428" name="Shape 8">
          <a:extLst>
            <a:ext uri="{FF2B5EF4-FFF2-40B4-BE49-F238E27FC236}">
              <a16:creationId xmlns:a16="http://schemas.microsoft.com/office/drawing/2014/main" id="{00000000-0008-0000-0100-00004201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37</xdr:row>
      <xdr:rowOff>0</xdr:rowOff>
    </xdr:from>
    <xdr:ext cx="76200" cy="333375"/>
    <xdr:sp macro="" textlink="">
      <xdr:nvSpPr>
        <xdr:cNvPr id="2429" name="Shape 8">
          <a:extLst>
            <a:ext uri="{FF2B5EF4-FFF2-40B4-BE49-F238E27FC236}">
              <a16:creationId xmlns:a16="http://schemas.microsoft.com/office/drawing/2014/main" id="{00000000-0008-0000-0100-00004301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2430" name="Shape 8">
          <a:extLst>
            <a:ext uri="{FF2B5EF4-FFF2-40B4-BE49-F238E27FC236}">
              <a16:creationId xmlns:a16="http://schemas.microsoft.com/office/drawing/2014/main" id="{00000000-0008-0000-0100-00004401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2431" name="Shape 8">
          <a:extLst>
            <a:ext uri="{FF2B5EF4-FFF2-40B4-BE49-F238E27FC236}">
              <a16:creationId xmlns:a16="http://schemas.microsoft.com/office/drawing/2014/main" id="{00000000-0008-0000-0100-00004501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2432" name="Shape 8">
          <a:extLst>
            <a:ext uri="{FF2B5EF4-FFF2-40B4-BE49-F238E27FC236}">
              <a16:creationId xmlns:a16="http://schemas.microsoft.com/office/drawing/2014/main" id="{00000000-0008-0000-0100-00004601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2433" name="Shape 8">
          <a:extLst>
            <a:ext uri="{FF2B5EF4-FFF2-40B4-BE49-F238E27FC236}">
              <a16:creationId xmlns:a16="http://schemas.microsoft.com/office/drawing/2014/main" id="{00000000-0008-0000-0100-00004701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37</xdr:row>
      <xdr:rowOff>0</xdr:rowOff>
    </xdr:from>
    <xdr:ext cx="76200" cy="333375"/>
    <xdr:sp macro="" textlink="">
      <xdr:nvSpPr>
        <xdr:cNvPr id="2434" name="Shape 8">
          <a:extLst>
            <a:ext uri="{FF2B5EF4-FFF2-40B4-BE49-F238E27FC236}">
              <a16:creationId xmlns:a16="http://schemas.microsoft.com/office/drawing/2014/main" id="{00000000-0008-0000-0100-00004801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37</xdr:row>
      <xdr:rowOff>0</xdr:rowOff>
    </xdr:from>
    <xdr:ext cx="76200" cy="333375"/>
    <xdr:sp macro="" textlink="">
      <xdr:nvSpPr>
        <xdr:cNvPr id="2435" name="Shape 8">
          <a:extLst>
            <a:ext uri="{FF2B5EF4-FFF2-40B4-BE49-F238E27FC236}">
              <a16:creationId xmlns:a16="http://schemas.microsoft.com/office/drawing/2014/main" id="{00000000-0008-0000-0100-00004901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2436" name="Shape 8">
          <a:extLst>
            <a:ext uri="{FF2B5EF4-FFF2-40B4-BE49-F238E27FC236}">
              <a16:creationId xmlns:a16="http://schemas.microsoft.com/office/drawing/2014/main" id="{00000000-0008-0000-0100-00004A01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2437" name="Shape 8">
          <a:extLst>
            <a:ext uri="{FF2B5EF4-FFF2-40B4-BE49-F238E27FC236}">
              <a16:creationId xmlns:a16="http://schemas.microsoft.com/office/drawing/2014/main" id="{00000000-0008-0000-0100-00004B01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2438" name="Shape 8">
          <a:extLst>
            <a:ext uri="{FF2B5EF4-FFF2-40B4-BE49-F238E27FC236}">
              <a16:creationId xmlns:a16="http://schemas.microsoft.com/office/drawing/2014/main" id="{00000000-0008-0000-0100-00004C01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2439" name="Shape 8">
          <a:extLst>
            <a:ext uri="{FF2B5EF4-FFF2-40B4-BE49-F238E27FC236}">
              <a16:creationId xmlns:a16="http://schemas.microsoft.com/office/drawing/2014/main" id="{00000000-0008-0000-0100-00004D01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37</xdr:row>
      <xdr:rowOff>0</xdr:rowOff>
    </xdr:from>
    <xdr:ext cx="76200" cy="333375"/>
    <xdr:sp macro="" textlink="">
      <xdr:nvSpPr>
        <xdr:cNvPr id="2440" name="Shape 8">
          <a:extLst>
            <a:ext uri="{FF2B5EF4-FFF2-40B4-BE49-F238E27FC236}">
              <a16:creationId xmlns:a16="http://schemas.microsoft.com/office/drawing/2014/main" id="{00000000-0008-0000-0100-00004E01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37</xdr:row>
      <xdr:rowOff>0</xdr:rowOff>
    </xdr:from>
    <xdr:ext cx="76200" cy="333375"/>
    <xdr:sp macro="" textlink="">
      <xdr:nvSpPr>
        <xdr:cNvPr id="2441" name="Shape 8">
          <a:extLst>
            <a:ext uri="{FF2B5EF4-FFF2-40B4-BE49-F238E27FC236}">
              <a16:creationId xmlns:a16="http://schemas.microsoft.com/office/drawing/2014/main" id="{00000000-0008-0000-0100-00004F01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504825"/>
    <xdr:sp macro="" textlink="">
      <xdr:nvSpPr>
        <xdr:cNvPr id="2442" name="Shape 7">
          <a:extLst>
            <a:ext uri="{FF2B5EF4-FFF2-40B4-BE49-F238E27FC236}">
              <a16:creationId xmlns:a16="http://schemas.microsoft.com/office/drawing/2014/main" id="{00000000-0008-0000-0100-00005001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504825"/>
    <xdr:sp macro="" textlink="">
      <xdr:nvSpPr>
        <xdr:cNvPr id="2443" name="Shape 7">
          <a:extLst>
            <a:ext uri="{FF2B5EF4-FFF2-40B4-BE49-F238E27FC236}">
              <a16:creationId xmlns:a16="http://schemas.microsoft.com/office/drawing/2014/main" id="{00000000-0008-0000-0100-00005101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504825"/>
    <xdr:sp macro="" textlink="">
      <xdr:nvSpPr>
        <xdr:cNvPr id="2444" name="Shape 7">
          <a:extLst>
            <a:ext uri="{FF2B5EF4-FFF2-40B4-BE49-F238E27FC236}">
              <a16:creationId xmlns:a16="http://schemas.microsoft.com/office/drawing/2014/main" id="{00000000-0008-0000-0100-00005201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504825"/>
    <xdr:sp macro="" textlink="">
      <xdr:nvSpPr>
        <xdr:cNvPr id="2445" name="Shape 7">
          <a:extLst>
            <a:ext uri="{FF2B5EF4-FFF2-40B4-BE49-F238E27FC236}">
              <a16:creationId xmlns:a16="http://schemas.microsoft.com/office/drawing/2014/main" id="{00000000-0008-0000-0100-00005301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37</xdr:row>
      <xdr:rowOff>0</xdr:rowOff>
    </xdr:from>
    <xdr:ext cx="76200" cy="504825"/>
    <xdr:sp macro="" textlink="">
      <xdr:nvSpPr>
        <xdr:cNvPr id="2446" name="Shape 7">
          <a:extLst>
            <a:ext uri="{FF2B5EF4-FFF2-40B4-BE49-F238E27FC236}">
              <a16:creationId xmlns:a16="http://schemas.microsoft.com/office/drawing/2014/main" id="{00000000-0008-0000-0100-00005401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37</xdr:row>
      <xdr:rowOff>0</xdr:rowOff>
    </xdr:from>
    <xdr:ext cx="76200" cy="504825"/>
    <xdr:sp macro="" textlink="">
      <xdr:nvSpPr>
        <xdr:cNvPr id="2447" name="Shape 7">
          <a:extLst>
            <a:ext uri="{FF2B5EF4-FFF2-40B4-BE49-F238E27FC236}">
              <a16:creationId xmlns:a16="http://schemas.microsoft.com/office/drawing/2014/main" id="{00000000-0008-0000-0100-00005501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504825"/>
    <xdr:sp macro="" textlink="">
      <xdr:nvSpPr>
        <xdr:cNvPr id="2448" name="Shape 7">
          <a:extLst>
            <a:ext uri="{FF2B5EF4-FFF2-40B4-BE49-F238E27FC236}">
              <a16:creationId xmlns:a16="http://schemas.microsoft.com/office/drawing/2014/main" id="{00000000-0008-0000-0100-00005601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504825"/>
    <xdr:sp macro="" textlink="">
      <xdr:nvSpPr>
        <xdr:cNvPr id="2449" name="Shape 7">
          <a:extLst>
            <a:ext uri="{FF2B5EF4-FFF2-40B4-BE49-F238E27FC236}">
              <a16:creationId xmlns:a16="http://schemas.microsoft.com/office/drawing/2014/main" id="{00000000-0008-0000-0100-00005701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504825"/>
    <xdr:sp macro="" textlink="">
      <xdr:nvSpPr>
        <xdr:cNvPr id="2450" name="Shape 7">
          <a:extLst>
            <a:ext uri="{FF2B5EF4-FFF2-40B4-BE49-F238E27FC236}">
              <a16:creationId xmlns:a16="http://schemas.microsoft.com/office/drawing/2014/main" id="{00000000-0008-0000-0100-00005801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504825"/>
    <xdr:sp macro="" textlink="">
      <xdr:nvSpPr>
        <xdr:cNvPr id="2451" name="Shape 7">
          <a:extLst>
            <a:ext uri="{FF2B5EF4-FFF2-40B4-BE49-F238E27FC236}">
              <a16:creationId xmlns:a16="http://schemas.microsoft.com/office/drawing/2014/main" id="{00000000-0008-0000-0100-00005901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37</xdr:row>
      <xdr:rowOff>0</xdr:rowOff>
    </xdr:from>
    <xdr:ext cx="76200" cy="504825"/>
    <xdr:sp macro="" textlink="">
      <xdr:nvSpPr>
        <xdr:cNvPr id="2452" name="Shape 7">
          <a:extLst>
            <a:ext uri="{FF2B5EF4-FFF2-40B4-BE49-F238E27FC236}">
              <a16:creationId xmlns:a16="http://schemas.microsoft.com/office/drawing/2014/main" id="{00000000-0008-0000-0100-00005A01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37</xdr:row>
      <xdr:rowOff>0</xdr:rowOff>
    </xdr:from>
    <xdr:ext cx="76200" cy="504825"/>
    <xdr:sp macro="" textlink="">
      <xdr:nvSpPr>
        <xdr:cNvPr id="2453" name="Shape 7">
          <a:extLst>
            <a:ext uri="{FF2B5EF4-FFF2-40B4-BE49-F238E27FC236}">
              <a16:creationId xmlns:a16="http://schemas.microsoft.com/office/drawing/2014/main" id="{00000000-0008-0000-0100-00005B01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504825"/>
    <xdr:sp macro="" textlink="">
      <xdr:nvSpPr>
        <xdr:cNvPr id="2454" name="Shape 7">
          <a:extLst>
            <a:ext uri="{FF2B5EF4-FFF2-40B4-BE49-F238E27FC236}">
              <a16:creationId xmlns:a16="http://schemas.microsoft.com/office/drawing/2014/main" id="{00000000-0008-0000-0100-00005C01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504825"/>
    <xdr:sp macro="" textlink="">
      <xdr:nvSpPr>
        <xdr:cNvPr id="2455" name="Shape 7">
          <a:extLst>
            <a:ext uri="{FF2B5EF4-FFF2-40B4-BE49-F238E27FC236}">
              <a16:creationId xmlns:a16="http://schemas.microsoft.com/office/drawing/2014/main" id="{00000000-0008-0000-0100-00005D01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504825"/>
    <xdr:sp macro="" textlink="">
      <xdr:nvSpPr>
        <xdr:cNvPr id="2456" name="Shape 7">
          <a:extLst>
            <a:ext uri="{FF2B5EF4-FFF2-40B4-BE49-F238E27FC236}">
              <a16:creationId xmlns:a16="http://schemas.microsoft.com/office/drawing/2014/main" id="{00000000-0008-0000-0100-00005E01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504825"/>
    <xdr:sp macro="" textlink="">
      <xdr:nvSpPr>
        <xdr:cNvPr id="2457" name="Shape 7">
          <a:extLst>
            <a:ext uri="{FF2B5EF4-FFF2-40B4-BE49-F238E27FC236}">
              <a16:creationId xmlns:a16="http://schemas.microsoft.com/office/drawing/2014/main" id="{00000000-0008-0000-0100-00005F01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37</xdr:row>
      <xdr:rowOff>0</xdr:rowOff>
    </xdr:from>
    <xdr:ext cx="76200" cy="504825"/>
    <xdr:sp macro="" textlink="">
      <xdr:nvSpPr>
        <xdr:cNvPr id="2458" name="Shape 7">
          <a:extLst>
            <a:ext uri="{FF2B5EF4-FFF2-40B4-BE49-F238E27FC236}">
              <a16:creationId xmlns:a16="http://schemas.microsoft.com/office/drawing/2014/main" id="{00000000-0008-0000-0100-00006001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37</xdr:row>
      <xdr:rowOff>0</xdr:rowOff>
    </xdr:from>
    <xdr:ext cx="76200" cy="504825"/>
    <xdr:sp macro="" textlink="">
      <xdr:nvSpPr>
        <xdr:cNvPr id="2459" name="Shape 7">
          <a:extLst>
            <a:ext uri="{FF2B5EF4-FFF2-40B4-BE49-F238E27FC236}">
              <a16:creationId xmlns:a16="http://schemas.microsoft.com/office/drawing/2014/main" id="{00000000-0008-0000-0100-00006101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504825"/>
    <xdr:sp macro="" textlink="">
      <xdr:nvSpPr>
        <xdr:cNvPr id="2460" name="Shape 7">
          <a:extLst>
            <a:ext uri="{FF2B5EF4-FFF2-40B4-BE49-F238E27FC236}">
              <a16:creationId xmlns:a16="http://schemas.microsoft.com/office/drawing/2014/main" id="{00000000-0008-0000-0100-00006201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504825"/>
    <xdr:sp macro="" textlink="">
      <xdr:nvSpPr>
        <xdr:cNvPr id="2461" name="Shape 7">
          <a:extLst>
            <a:ext uri="{FF2B5EF4-FFF2-40B4-BE49-F238E27FC236}">
              <a16:creationId xmlns:a16="http://schemas.microsoft.com/office/drawing/2014/main" id="{00000000-0008-0000-0100-00006301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504825"/>
    <xdr:sp macro="" textlink="">
      <xdr:nvSpPr>
        <xdr:cNvPr id="2462" name="Shape 7">
          <a:extLst>
            <a:ext uri="{FF2B5EF4-FFF2-40B4-BE49-F238E27FC236}">
              <a16:creationId xmlns:a16="http://schemas.microsoft.com/office/drawing/2014/main" id="{00000000-0008-0000-0100-00006401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504825"/>
    <xdr:sp macro="" textlink="">
      <xdr:nvSpPr>
        <xdr:cNvPr id="2463" name="Shape 7">
          <a:extLst>
            <a:ext uri="{FF2B5EF4-FFF2-40B4-BE49-F238E27FC236}">
              <a16:creationId xmlns:a16="http://schemas.microsoft.com/office/drawing/2014/main" id="{00000000-0008-0000-0100-00006501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37</xdr:row>
      <xdr:rowOff>0</xdr:rowOff>
    </xdr:from>
    <xdr:ext cx="76200" cy="504825"/>
    <xdr:sp macro="" textlink="">
      <xdr:nvSpPr>
        <xdr:cNvPr id="2464" name="Shape 7">
          <a:extLst>
            <a:ext uri="{FF2B5EF4-FFF2-40B4-BE49-F238E27FC236}">
              <a16:creationId xmlns:a16="http://schemas.microsoft.com/office/drawing/2014/main" id="{00000000-0008-0000-0100-00006601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37</xdr:row>
      <xdr:rowOff>0</xdr:rowOff>
    </xdr:from>
    <xdr:ext cx="76200" cy="504825"/>
    <xdr:sp macro="" textlink="">
      <xdr:nvSpPr>
        <xdr:cNvPr id="2465" name="Shape 7">
          <a:extLst>
            <a:ext uri="{FF2B5EF4-FFF2-40B4-BE49-F238E27FC236}">
              <a16:creationId xmlns:a16="http://schemas.microsoft.com/office/drawing/2014/main" id="{00000000-0008-0000-0100-00006701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504825"/>
    <xdr:sp macro="" textlink="">
      <xdr:nvSpPr>
        <xdr:cNvPr id="2466" name="Shape 7">
          <a:extLst>
            <a:ext uri="{FF2B5EF4-FFF2-40B4-BE49-F238E27FC236}">
              <a16:creationId xmlns:a16="http://schemas.microsoft.com/office/drawing/2014/main" id="{00000000-0008-0000-0100-00006801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504825"/>
    <xdr:sp macro="" textlink="">
      <xdr:nvSpPr>
        <xdr:cNvPr id="2467" name="Shape 7">
          <a:extLst>
            <a:ext uri="{FF2B5EF4-FFF2-40B4-BE49-F238E27FC236}">
              <a16:creationId xmlns:a16="http://schemas.microsoft.com/office/drawing/2014/main" id="{00000000-0008-0000-0100-00006901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504825"/>
    <xdr:sp macro="" textlink="">
      <xdr:nvSpPr>
        <xdr:cNvPr id="2468" name="Shape 7">
          <a:extLst>
            <a:ext uri="{FF2B5EF4-FFF2-40B4-BE49-F238E27FC236}">
              <a16:creationId xmlns:a16="http://schemas.microsoft.com/office/drawing/2014/main" id="{00000000-0008-0000-0100-00006A01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504825"/>
    <xdr:sp macro="" textlink="">
      <xdr:nvSpPr>
        <xdr:cNvPr id="2469" name="Shape 7">
          <a:extLst>
            <a:ext uri="{FF2B5EF4-FFF2-40B4-BE49-F238E27FC236}">
              <a16:creationId xmlns:a16="http://schemas.microsoft.com/office/drawing/2014/main" id="{00000000-0008-0000-0100-00006B01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37</xdr:row>
      <xdr:rowOff>0</xdr:rowOff>
    </xdr:from>
    <xdr:ext cx="76200" cy="504825"/>
    <xdr:sp macro="" textlink="">
      <xdr:nvSpPr>
        <xdr:cNvPr id="2470" name="Shape 7">
          <a:extLst>
            <a:ext uri="{FF2B5EF4-FFF2-40B4-BE49-F238E27FC236}">
              <a16:creationId xmlns:a16="http://schemas.microsoft.com/office/drawing/2014/main" id="{00000000-0008-0000-0100-00006C01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37</xdr:row>
      <xdr:rowOff>0</xdr:rowOff>
    </xdr:from>
    <xdr:ext cx="76200" cy="504825"/>
    <xdr:sp macro="" textlink="">
      <xdr:nvSpPr>
        <xdr:cNvPr id="2471" name="Shape 7">
          <a:extLst>
            <a:ext uri="{FF2B5EF4-FFF2-40B4-BE49-F238E27FC236}">
              <a16:creationId xmlns:a16="http://schemas.microsoft.com/office/drawing/2014/main" id="{00000000-0008-0000-0100-00006D01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504825"/>
    <xdr:sp macro="" textlink="">
      <xdr:nvSpPr>
        <xdr:cNvPr id="2472" name="Shape 7">
          <a:extLst>
            <a:ext uri="{FF2B5EF4-FFF2-40B4-BE49-F238E27FC236}">
              <a16:creationId xmlns:a16="http://schemas.microsoft.com/office/drawing/2014/main" id="{00000000-0008-0000-0100-00006E01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504825"/>
    <xdr:sp macro="" textlink="">
      <xdr:nvSpPr>
        <xdr:cNvPr id="2473" name="Shape 7">
          <a:extLst>
            <a:ext uri="{FF2B5EF4-FFF2-40B4-BE49-F238E27FC236}">
              <a16:creationId xmlns:a16="http://schemas.microsoft.com/office/drawing/2014/main" id="{00000000-0008-0000-0100-00006F01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504825"/>
    <xdr:sp macro="" textlink="">
      <xdr:nvSpPr>
        <xdr:cNvPr id="2474" name="Shape 7">
          <a:extLst>
            <a:ext uri="{FF2B5EF4-FFF2-40B4-BE49-F238E27FC236}">
              <a16:creationId xmlns:a16="http://schemas.microsoft.com/office/drawing/2014/main" id="{00000000-0008-0000-0100-00007001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504825"/>
    <xdr:sp macro="" textlink="">
      <xdr:nvSpPr>
        <xdr:cNvPr id="2475" name="Shape 7">
          <a:extLst>
            <a:ext uri="{FF2B5EF4-FFF2-40B4-BE49-F238E27FC236}">
              <a16:creationId xmlns:a16="http://schemas.microsoft.com/office/drawing/2014/main" id="{00000000-0008-0000-0100-00007101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37</xdr:row>
      <xdr:rowOff>0</xdr:rowOff>
    </xdr:from>
    <xdr:ext cx="76200" cy="504825"/>
    <xdr:sp macro="" textlink="">
      <xdr:nvSpPr>
        <xdr:cNvPr id="2476" name="Shape 7">
          <a:extLst>
            <a:ext uri="{FF2B5EF4-FFF2-40B4-BE49-F238E27FC236}">
              <a16:creationId xmlns:a16="http://schemas.microsoft.com/office/drawing/2014/main" id="{00000000-0008-0000-0100-00007201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37</xdr:row>
      <xdr:rowOff>0</xdr:rowOff>
    </xdr:from>
    <xdr:ext cx="76200" cy="504825"/>
    <xdr:sp macro="" textlink="">
      <xdr:nvSpPr>
        <xdr:cNvPr id="2477" name="Shape 7">
          <a:extLst>
            <a:ext uri="{FF2B5EF4-FFF2-40B4-BE49-F238E27FC236}">
              <a16:creationId xmlns:a16="http://schemas.microsoft.com/office/drawing/2014/main" id="{00000000-0008-0000-0100-00007301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504825"/>
    <xdr:sp macro="" textlink="">
      <xdr:nvSpPr>
        <xdr:cNvPr id="2478" name="Shape 7">
          <a:extLst>
            <a:ext uri="{FF2B5EF4-FFF2-40B4-BE49-F238E27FC236}">
              <a16:creationId xmlns:a16="http://schemas.microsoft.com/office/drawing/2014/main" id="{00000000-0008-0000-0100-00007401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504825"/>
    <xdr:sp macro="" textlink="">
      <xdr:nvSpPr>
        <xdr:cNvPr id="2479" name="Shape 7">
          <a:extLst>
            <a:ext uri="{FF2B5EF4-FFF2-40B4-BE49-F238E27FC236}">
              <a16:creationId xmlns:a16="http://schemas.microsoft.com/office/drawing/2014/main" id="{00000000-0008-0000-0100-00007501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504825"/>
    <xdr:sp macro="" textlink="">
      <xdr:nvSpPr>
        <xdr:cNvPr id="2480" name="Shape 7">
          <a:extLst>
            <a:ext uri="{FF2B5EF4-FFF2-40B4-BE49-F238E27FC236}">
              <a16:creationId xmlns:a16="http://schemas.microsoft.com/office/drawing/2014/main" id="{00000000-0008-0000-0100-00007601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504825"/>
    <xdr:sp macro="" textlink="">
      <xdr:nvSpPr>
        <xdr:cNvPr id="2481" name="Shape 7">
          <a:extLst>
            <a:ext uri="{FF2B5EF4-FFF2-40B4-BE49-F238E27FC236}">
              <a16:creationId xmlns:a16="http://schemas.microsoft.com/office/drawing/2014/main" id="{00000000-0008-0000-0100-00007701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37</xdr:row>
      <xdr:rowOff>0</xdr:rowOff>
    </xdr:from>
    <xdr:ext cx="76200" cy="504825"/>
    <xdr:sp macro="" textlink="">
      <xdr:nvSpPr>
        <xdr:cNvPr id="2482" name="Shape 7">
          <a:extLst>
            <a:ext uri="{FF2B5EF4-FFF2-40B4-BE49-F238E27FC236}">
              <a16:creationId xmlns:a16="http://schemas.microsoft.com/office/drawing/2014/main" id="{00000000-0008-0000-0100-00007801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37</xdr:row>
      <xdr:rowOff>0</xdr:rowOff>
    </xdr:from>
    <xdr:ext cx="76200" cy="504825"/>
    <xdr:sp macro="" textlink="">
      <xdr:nvSpPr>
        <xdr:cNvPr id="2483" name="Shape 7">
          <a:extLst>
            <a:ext uri="{FF2B5EF4-FFF2-40B4-BE49-F238E27FC236}">
              <a16:creationId xmlns:a16="http://schemas.microsoft.com/office/drawing/2014/main" id="{00000000-0008-0000-0100-00007901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504825"/>
    <xdr:sp macro="" textlink="">
      <xdr:nvSpPr>
        <xdr:cNvPr id="2484" name="Shape 7">
          <a:extLst>
            <a:ext uri="{FF2B5EF4-FFF2-40B4-BE49-F238E27FC236}">
              <a16:creationId xmlns:a16="http://schemas.microsoft.com/office/drawing/2014/main" id="{00000000-0008-0000-0100-00007A01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504825"/>
    <xdr:sp macro="" textlink="">
      <xdr:nvSpPr>
        <xdr:cNvPr id="2485" name="Shape 7">
          <a:extLst>
            <a:ext uri="{FF2B5EF4-FFF2-40B4-BE49-F238E27FC236}">
              <a16:creationId xmlns:a16="http://schemas.microsoft.com/office/drawing/2014/main" id="{00000000-0008-0000-0100-00007B01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504825"/>
    <xdr:sp macro="" textlink="">
      <xdr:nvSpPr>
        <xdr:cNvPr id="2486" name="Shape 7">
          <a:extLst>
            <a:ext uri="{FF2B5EF4-FFF2-40B4-BE49-F238E27FC236}">
              <a16:creationId xmlns:a16="http://schemas.microsoft.com/office/drawing/2014/main" id="{00000000-0008-0000-0100-00007C01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504825"/>
    <xdr:sp macro="" textlink="">
      <xdr:nvSpPr>
        <xdr:cNvPr id="2487" name="Shape 7">
          <a:extLst>
            <a:ext uri="{FF2B5EF4-FFF2-40B4-BE49-F238E27FC236}">
              <a16:creationId xmlns:a16="http://schemas.microsoft.com/office/drawing/2014/main" id="{00000000-0008-0000-0100-00007D01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37</xdr:row>
      <xdr:rowOff>0</xdr:rowOff>
    </xdr:from>
    <xdr:ext cx="76200" cy="504825"/>
    <xdr:sp macro="" textlink="">
      <xdr:nvSpPr>
        <xdr:cNvPr id="2488" name="Shape 7">
          <a:extLst>
            <a:ext uri="{FF2B5EF4-FFF2-40B4-BE49-F238E27FC236}">
              <a16:creationId xmlns:a16="http://schemas.microsoft.com/office/drawing/2014/main" id="{00000000-0008-0000-0100-00007E01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37</xdr:row>
      <xdr:rowOff>0</xdr:rowOff>
    </xdr:from>
    <xdr:ext cx="76200" cy="504825"/>
    <xdr:sp macro="" textlink="">
      <xdr:nvSpPr>
        <xdr:cNvPr id="2489" name="Shape 7">
          <a:extLst>
            <a:ext uri="{FF2B5EF4-FFF2-40B4-BE49-F238E27FC236}">
              <a16:creationId xmlns:a16="http://schemas.microsoft.com/office/drawing/2014/main" id="{00000000-0008-0000-0100-00007F01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2490" name="Shape 8">
          <a:extLst>
            <a:ext uri="{FF2B5EF4-FFF2-40B4-BE49-F238E27FC236}">
              <a16:creationId xmlns:a16="http://schemas.microsoft.com/office/drawing/2014/main" id="{00000000-0008-0000-0100-00008001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2491" name="Shape 8">
          <a:extLst>
            <a:ext uri="{FF2B5EF4-FFF2-40B4-BE49-F238E27FC236}">
              <a16:creationId xmlns:a16="http://schemas.microsoft.com/office/drawing/2014/main" id="{00000000-0008-0000-0100-00008101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2492" name="Shape 8">
          <a:extLst>
            <a:ext uri="{FF2B5EF4-FFF2-40B4-BE49-F238E27FC236}">
              <a16:creationId xmlns:a16="http://schemas.microsoft.com/office/drawing/2014/main" id="{00000000-0008-0000-0100-00008201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2493" name="Shape 8">
          <a:extLst>
            <a:ext uri="{FF2B5EF4-FFF2-40B4-BE49-F238E27FC236}">
              <a16:creationId xmlns:a16="http://schemas.microsoft.com/office/drawing/2014/main" id="{00000000-0008-0000-0100-00008301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37</xdr:row>
      <xdr:rowOff>0</xdr:rowOff>
    </xdr:from>
    <xdr:ext cx="76200" cy="333375"/>
    <xdr:sp macro="" textlink="">
      <xdr:nvSpPr>
        <xdr:cNvPr id="2494" name="Shape 8">
          <a:extLst>
            <a:ext uri="{FF2B5EF4-FFF2-40B4-BE49-F238E27FC236}">
              <a16:creationId xmlns:a16="http://schemas.microsoft.com/office/drawing/2014/main" id="{00000000-0008-0000-0100-00008401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37</xdr:row>
      <xdr:rowOff>0</xdr:rowOff>
    </xdr:from>
    <xdr:ext cx="76200" cy="333375"/>
    <xdr:sp macro="" textlink="">
      <xdr:nvSpPr>
        <xdr:cNvPr id="2495" name="Shape 8">
          <a:extLst>
            <a:ext uri="{FF2B5EF4-FFF2-40B4-BE49-F238E27FC236}">
              <a16:creationId xmlns:a16="http://schemas.microsoft.com/office/drawing/2014/main" id="{00000000-0008-0000-0100-00008501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2496" name="Shape 8">
          <a:extLst>
            <a:ext uri="{FF2B5EF4-FFF2-40B4-BE49-F238E27FC236}">
              <a16:creationId xmlns:a16="http://schemas.microsoft.com/office/drawing/2014/main" id="{00000000-0008-0000-0100-00008601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2497" name="Shape 8">
          <a:extLst>
            <a:ext uri="{FF2B5EF4-FFF2-40B4-BE49-F238E27FC236}">
              <a16:creationId xmlns:a16="http://schemas.microsoft.com/office/drawing/2014/main" id="{00000000-0008-0000-0100-00008701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2498" name="Shape 8">
          <a:extLst>
            <a:ext uri="{FF2B5EF4-FFF2-40B4-BE49-F238E27FC236}">
              <a16:creationId xmlns:a16="http://schemas.microsoft.com/office/drawing/2014/main" id="{00000000-0008-0000-0100-00008801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2499" name="Shape 8">
          <a:extLst>
            <a:ext uri="{FF2B5EF4-FFF2-40B4-BE49-F238E27FC236}">
              <a16:creationId xmlns:a16="http://schemas.microsoft.com/office/drawing/2014/main" id="{00000000-0008-0000-0100-00008901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37</xdr:row>
      <xdr:rowOff>0</xdr:rowOff>
    </xdr:from>
    <xdr:ext cx="76200" cy="333375"/>
    <xdr:sp macro="" textlink="">
      <xdr:nvSpPr>
        <xdr:cNvPr id="2500" name="Shape 8">
          <a:extLst>
            <a:ext uri="{FF2B5EF4-FFF2-40B4-BE49-F238E27FC236}">
              <a16:creationId xmlns:a16="http://schemas.microsoft.com/office/drawing/2014/main" id="{00000000-0008-0000-0100-00008A01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37</xdr:row>
      <xdr:rowOff>0</xdr:rowOff>
    </xdr:from>
    <xdr:ext cx="76200" cy="333375"/>
    <xdr:sp macro="" textlink="">
      <xdr:nvSpPr>
        <xdr:cNvPr id="2501" name="Shape 8">
          <a:extLst>
            <a:ext uri="{FF2B5EF4-FFF2-40B4-BE49-F238E27FC236}">
              <a16:creationId xmlns:a16="http://schemas.microsoft.com/office/drawing/2014/main" id="{00000000-0008-0000-0100-00008B01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2502" name="Shape 8">
          <a:extLst>
            <a:ext uri="{FF2B5EF4-FFF2-40B4-BE49-F238E27FC236}">
              <a16:creationId xmlns:a16="http://schemas.microsoft.com/office/drawing/2014/main" id="{00000000-0008-0000-0100-00008C01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2503" name="Shape 8">
          <a:extLst>
            <a:ext uri="{FF2B5EF4-FFF2-40B4-BE49-F238E27FC236}">
              <a16:creationId xmlns:a16="http://schemas.microsoft.com/office/drawing/2014/main" id="{00000000-0008-0000-0100-00008D01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2504" name="Shape 8">
          <a:extLst>
            <a:ext uri="{FF2B5EF4-FFF2-40B4-BE49-F238E27FC236}">
              <a16:creationId xmlns:a16="http://schemas.microsoft.com/office/drawing/2014/main" id="{00000000-0008-0000-0100-00008E01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2505" name="Shape 8">
          <a:extLst>
            <a:ext uri="{FF2B5EF4-FFF2-40B4-BE49-F238E27FC236}">
              <a16:creationId xmlns:a16="http://schemas.microsoft.com/office/drawing/2014/main" id="{00000000-0008-0000-0100-00008F01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37</xdr:row>
      <xdr:rowOff>0</xdr:rowOff>
    </xdr:from>
    <xdr:ext cx="76200" cy="333375"/>
    <xdr:sp macro="" textlink="">
      <xdr:nvSpPr>
        <xdr:cNvPr id="2506" name="Shape 8">
          <a:extLst>
            <a:ext uri="{FF2B5EF4-FFF2-40B4-BE49-F238E27FC236}">
              <a16:creationId xmlns:a16="http://schemas.microsoft.com/office/drawing/2014/main" id="{00000000-0008-0000-0100-00009001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37</xdr:row>
      <xdr:rowOff>0</xdr:rowOff>
    </xdr:from>
    <xdr:ext cx="76200" cy="333375"/>
    <xdr:sp macro="" textlink="">
      <xdr:nvSpPr>
        <xdr:cNvPr id="2507" name="Shape 8">
          <a:extLst>
            <a:ext uri="{FF2B5EF4-FFF2-40B4-BE49-F238E27FC236}">
              <a16:creationId xmlns:a16="http://schemas.microsoft.com/office/drawing/2014/main" id="{00000000-0008-0000-0100-00009101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2508" name="Shape 8">
          <a:extLst>
            <a:ext uri="{FF2B5EF4-FFF2-40B4-BE49-F238E27FC236}">
              <a16:creationId xmlns:a16="http://schemas.microsoft.com/office/drawing/2014/main" id="{00000000-0008-0000-0100-00009201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2509" name="Shape 8">
          <a:extLst>
            <a:ext uri="{FF2B5EF4-FFF2-40B4-BE49-F238E27FC236}">
              <a16:creationId xmlns:a16="http://schemas.microsoft.com/office/drawing/2014/main" id="{00000000-0008-0000-0100-00009301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2510" name="Shape 8">
          <a:extLst>
            <a:ext uri="{FF2B5EF4-FFF2-40B4-BE49-F238E27FC236}">
              <a16:creationId xmlns:a16="http://schemas.microsoft.com/office/drawing/2014/main" id="{00000000-0008-0000-0100-00009401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2511" name="Shape 8">
          <a:extLst>
            <a:ext uri="{FF2B5EF4-FFF2-40B4-BE49-F238E27FC236}">
              <a16:creationId xmlns:a16="http://schemas.microsoft.com/office/drawing/2014/main" id="{00000000-0008-0000-0100-00009501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37</xdr:row>
      <xdr:rowOff>0</xdr:rowOff>
    </xdr:from>
    <xdr:ext cx="76200" cy="333375"/>
    <xdr:sp macro="" textlink="">
      <xdr:nvSpPr>
        <xdr:cNvPr id="2512" name="Shape 8">
          <a:extLst>
            <a:ext uri="{FF2B5EF4-FFF2-40B4-BE49-F238E27FC236}">
              <a16:creationId xmlns:a16="http://schemas.microsoft.com/office/drawing/2014/main" id="{00000000-0008-0000-0100-00009601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37</xdr:row>
      <xdr:rowOff>0</xdr:rowOff>
    </xdr:from>
    <xdr:ext cx="76200" cy="333375"/>
    <xdr:sp macro="" textlink="">
      <xdr:nvSpPr>
        <xdr:cNvPr id="2513" name="Shape 8">
          <a:extLst>
            <a:ext uri="{FF2B5EF4-FFF2-40B4-BE49-F238E27FC236}">
              <a16:creationId xmlns:a16="http://schemas.microsoft.com/office/drawing/2014/main" id="{00000000-0008-0000-0100-00009701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504825"/>
    <xdr:sp macro="" textlink="">
      <xdr:nvSpPr>
        <xdr:cNvPr id="2514" name="Shape 7">
          <a:extLst>
            <a:ext uri="{FF2B5EF4-FFF2-40B4-BE49-F238E27FC236}">
              <a16:creationId xmlns:a16="http://schemas.microsoft.com/office/drawing/2014/main" id="{00000000-0008-0000-0100-00009801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504825"/>
    <xdr:sp macro="" textlink="">
      <xdr:nvSpPr>
        <xdr:cNvPr id="2515" name="Shape 7">
          <a:extLst>
            <a:ext uri="{FF2B5EF4-FFF2-40B4-BE49-F238E27FC236}">
              <a16:creationId xmlns:a16="http://schemas.microsoft.com/office/drawing/2014/main" id="{00000000-0008-0000-0100-00009901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504825"/>
    <xdr:sp macro="" textlink="">
      <xdr:nvSpPr>
        <xdr:cNvPr id="2516" name="Shape 7">
          <a:extLst>
            <a:ext uri="{FF2B5EF4-FFF2-40B4-BE49-F238E27FC236}">
              <a16:creationId xmlns:a16="http://schemas.microsoft.com/office/drawing/2014/main" id="{00000000-0008-0000-0100-00009A01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504825"/>
    <xdr:sp macro="" textlink="">
      <xdr:nvSpPr>
        <xdr:cNvPr id="2517" name="Shape 7">
          <a:extLst>
            <a:ext uri="{FF2B5EF4-FFF2-40B4-BE49-F238E27FC236}">
              <a16:creationId xmlns:a16="http://schemas.microsoft.com/office/drawing/2014/main" id="{00000000-0008-0000-0100-00009B01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37</xdr:row>
      <xdr:rowOff>0</xdr:rowOff>
    </xdr:from>
    <xdr:ext cx="76200" cy="504825"/>
    <xdr:sp macro="" textlink="">
      <xdr:nvSpPr>
        <xdr:cNvPr id="2518" name="Shape 7">
          <a:extLst>
            <a:ext uri="{FF2B5EF4-FFF2-40B4-BE49-F238E27FC236}">
              <a16:creationId xmlns:a16="http://schemas.microsoft.com/office/drawing/2014/main" id="{00000000-0008-0000-0100-00009C01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37</xdr:row>
      <xdr:rowOff>0</xdr:rowOff>
    </xdr:from>
    <xdr:ext cx="76200" cy="504825"/>
    <xdr:sp macro="" textlink="">
      <xdr:nvSpPr>
        <xdr:cNvPr id="2519" name="Shape 7">
          <a:extLst>
            <a:ext uri="{FF2B5EF4-FFF2-40B4-BE49-F238E27FC236}">
              <a16:creationId xmlns:a16="http://schemas.microsoft.com/office/drawing/2014/main" id="{00000000-0008-0000-0100-00009D01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504825"/>
    <xdr:sp macro="" textlink="">
      <xdr:nvSpPr>
        <xdr:cNvPr id="2520" name="Shape 7">
          <a:extLst>
            <a:ext uri="{FF2B5EF4-FFF2-40B4-BE49-F238E27FC236}">
              <a16:creationId xmlns:a16="http://schemas.microsoft.com/office/drawing/2014/main" id="{00000000-0008-0000-0100-00009E01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504825"/>
    <xdr:sp macro="" textlink="">
      <xdr:nvSpPr>
        <xdr:cNvPr id="2521" name="Shape 7">
          <a:extLst>
            <a:ext uri="{FF2B5EF4-FFF2-40B4-BE49-F238E27FC236}">
              <a16:creationId xmlns:a16="http://schemas.microsoft.com/office/drawing/2014/main" id="{00000000-0008-0000-0100-00009F01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504825"/>
    <xdr:sp macro="" textlink="">
      <xdr:nvSpPr>
        <xdr:cNvPr id="2522" name="Shape 7">
          <a:extLst>
            <a:ext uri="{FF2B5EF4-FFF2-40B4-BE49-F238E27FC236}">
              <a16:creationId xmlns:a16="http://schemas.microsoft.com/office/drawing/2014/main" id="{00000000-0008-0000-0100-0000A001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504825"/>
    <xdr:sp macro="" textlink="">
      <xdr:nvSpPr>
        <xdr:cNvPr id="2523" name="Shape 7">
          <a:extLst>
            <a:ext uri="{FF2B5EF4-FFF2-40B4-BE49-F238E27FC236}">
              <a16:creationId xmlns:a16="http://schemas.microsoft.com/office/drawing/2014/main" id="{00000000-0008-0000-0100-0000A101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37</xdr:row>
      <xdr:rowOff>0</xdr:rowOff>
    </xdr:from>
    <xdr:ext cx="76200" cy="504825"/>
    <xdr:sp macro="" textlink="">
      <xdr:nvSpPr>
        <xdr:cNvPr id="2524" name="Shape 7">
          <a:extLst>
            <a:ext uri="{FF2B5EF4-FFF2-40B4-BE49-F238E27FC236}">
              <a16:creationId xmlns:a16="http://schemas.microsoft.com/office/drawing/2014/main" id="{00000000-0008-0000-0100-0000A201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37</xdr:row>
      <xdr:rowOff>0</xdr:rowOff>
    </xdr:from>
    <xdr:ext cx="76200" cy="504825"/>
    <xdr:sp macro="" textlink="">
      <xdr:nvSpPr>
        <xdr:cNvPr id="2525" name="Shape 7">
          <a:extLst>
            <a:ext uri="{FF2B5EF4-FFF2-40B4-BE49-F238E27FC236}">
              <a16:creationId xmlns:a16="http://schemas.microsoft.com/office/drawing/2014/main" id="{00000000-0008-0000-0100-0000A301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504825"/>
    <xdr:sp macro="" textlink="">
      <xdr:nvSpPr>
        <xdr:cNvPr id="2526" name="Shape 7">
          <a:extLst>
            <a:ext uri="{FF2B5EF4-FFF2-40B4-BE49-F238E27FC236}">
              <a16:creationId xmlns:a16="http://schemas.microsoft.com/office/drawing/2014/main" id="{00000000-0008-0000-0100-0000A401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504825"/>
    <xdr:sp macro="" textlink="">
      <xdr:nvSpPr>
        <xdr:cNvPr id="2527" name="Shape 7">
          <a:extLst>
            <a:ext uri="{FF2B5EF4-FFF2-40B4-BE49-F238E27FC236}">
              <a16:creationId xmlns:a16="http://schemas.microsoft.com/office/drawing/2014/main" id="{00000000-0008-0000-0100-0000A501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504825"/>
    <xdr:sp macro="" textlink="">
      <xdr:nvSpPr>
        <xdr:cNvPr id="2528" name="Shape 7">
          <a:extLst>
            <a:ext uri="{FF2B5EF4-FFF2-40B4-BE49-F238E27FC236}">
              <a16:creationId xmlns:a16="http://schemas.microsoft.com/office/drawing/2014/main" id="{00000000-0008-0000-0100-0000A601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504825"/>
    <xdr:sp macro="" textlink="">
      <xdr:nvSpPr>
        <xdr:cNvPr id="2529" name="Shape 7">
          <a:extLst>
            <a:ext uri="{FF2B5EF4-FFF2-40B4-BE49-F238E27FC236}">
              <a16:creationId xmlns:a16="http://schemas.microsoft.com/office/drawing/2014/main" id="{00000000-0008-0000-0100-0000A701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37</xdr:row>
      <xdr:rowOff>0</xdr:rowOff>
    </xdr:from>
    <xdr:ext cx="76200" cy="504825"/>
    <xdr:sp macro="" textlink="">
      <xdr:nvSpPr>
        <xdr:cNvPr id="2530" name="Shape 7">
          <a:extLst>
            <a:ext uri="{FF2B5EF4-FFF2-40B4-BE49-F238E27FC236}">
              <a16:creationId xmlns:a16="http://schemas.microsoft.com/office/drawing/2014/main" id="{00000000-0008-0000-0100-0000A801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37</xdr:row>
      <xdr:rowOff>0</xdr:rowOff>
    </xdr:from>
    <xdr:ext cx="76200" cy="504825"/>
    <xdr:sp macro="" textlink="">
      <xdr:nvSpPr>
        <xdr:cNvPr id="2531" name="Shape 7">
          <a:extLst>
            <a:ext uri="{FF2B5EF4-FFF2-40B4-BE49-F238E27FC236}">
              <a16:creationId xmlns:a16="http://schemas.microsoft.com/office/drawing/2014/main" id="{00000000-0008-0000-0100-0000A901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504825"/>
    <xdr:sp macro="" textlink="">
      <xdr:nvSpPr>
        <xdr:cNvPr id="2532" name="Shape 7">
          <a:extLst>
            <a:ext uri="{FF2B5EF4-FFF2-40B4-BE49-F238E27FC236}">
              <a16:creationId xmlns:a16="http://schemas.microsoft.com/office/drawing/2014/main" id="{00000000-0008-0000-0100-0000AA01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504825"/>
    <xdr:sp macro="" textlink="">
      <xdr:nvSpPr>
        <xdr:cNvPr id="2533" name="Shape 7">
          <a:extLst>
            <a:ext uri="{FF2B5EF4-FFF2-40B4-BE49-F238E27FC236}">
              <a16:creationId xmlns:a16="http://schemas.microsoft.com/office/drawing/2014/main" id="{00000000-0008-0000-0100-0000AB01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504825"/>
    <xdr:sp macro="" textlink="">
      <xdr:nvSpPr>
        <xdr:cNvPr id="2534" name="Shape 7">
          <a:extLst>
            <a:ext uri="{FF2B5EF4-FFF2-40B4-BE49-F238E27FC236}">
              <a16:creationId xmlns:a16="http://schemas.microsoft.com/office/drawing/2014/main" id="{00000000-0008-0000-0100-0000AC01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504825"/>
    <xdr:sp macro="" textlink="">
      <xdr:nvSpPr>
        <xdr:cNvPr id="2535" name="Shape 7">
          <a:extLst>
            <a:ext uri="{FF2B5EF4-FFF2-40B4-BE49-F238E27FC236}">
              <a16:creationId xmlns:a16="http://schemas.microsoft.com/office/drawing/2014/main" id="{00000000-0008-0000-0100-0000AD01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37</xdr:row>
      <xdr:rowOff>0</xdr:rowOff>
    </xdr:from>
    <xdr:ext cx="76200" cy="504825"/>
    <xdr:sp macro="" textlink="">
      <xdr:nvSpPr>
        <xdr:cNvPr id="2536" name="Shape 7">
          <a:extLst>
            <a:ext uri="{FF2B5EF4-FFF2-40B4-BE49-F238E27FC236}">
              <a16:creationId xmlns:a16="http://schemas.microsoft.com/office/drawing/2014/main" id="{00000000-0008-0000-0100-0000AE01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37</xdr:row>
      <xdr:rowOff>0</xdr:rowOff>
    </xdr:from>
    <xdr:ext cx="76200" cy="504825"/>
    <xdr:sp macro="" textlink="">
      <xdr:nvSpPr>
        <xdr:cNvPr id="2537" name="Shape 7">
          <a:extLst>
            <a:ext uri="{FF2B5EF4-FFF2-40B4-BE49-F238E27FC236}">
              <a16:creationId xmlns:a16="http://schemas.microsoft.com/office/drawing/2014/main" id="{00000000-0008-0000-0100-0000AF01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2538" name="Shape 8">
          <a:extLst>
            <a:ext uri="{FF2B5EF4-FFF2-40B4-BE49-F238E27FC236}">
              <a16:creationId xmlns:a16="http://schemas.microsoft.com/office/drawing/2014/main" id="{00000000-0008-0000-0100-0000B001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2539" name="Shape 8">
          <a:extLst>
            <a:ext uri="{FF2B5EF4-FFF2-40B4-BE49-F238E27FC236}">
              <a16:creationId xmlns:a16="http://schemas.microsoft.com/office/drawing/2014/main" id="{00000000-0008-0000-0100-0000B101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2540" name="Shape 8">
          <a:extLst>
            <a:ext uri="{FF2B5EF4-FFF2-40B4-BE49-F238E27FC236}">
              <a16:creationId xmlns:a16="http://schemas.microsoft.com/office/drawing/2014/main" id="{00000000-0008-0000-0100-0000B201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2541" name="Shape 8">
          <a:extLst>
            <a:ext uri="{FF2B5EF4-FFF2-40B4-BE49-F238E27FC236}">
              <a16:creationId xmlns:a16="http://schemas.microsoft.com/office/drawing/2014/main" id="{00000000-0008-0000-0100-0000B301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37</xdr:row>
      <xdr:rowOff>0</xdr:rowOff>
    </xdr:from>
    <xdr:ext cx="76200" cy="333375"/>
    <xdr:sp macro="" textlink="">
      <xdr:nvSpPr>
        <xdr:cNvPr id="2542" name="Shape 8">
          <a:extLst>
            <a:ext uri="{FF2B5EF4-FFF2-40B4-BE49-F238E27FC236}">
              <a16:creationId xmlns:a16="http://schemas.microsoft.com/office/drawing/2014/main" id="{00000000-0008-0000-0100-0000B401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37</xdr:row>
      <xdr:rowOff>0</xdr:rowOff>
    </xdr:from>
    <xdr:ext cx="76200" cy="333375"/>
    <xdr:sp macro="" textlink="">
      <xdr:nvSpPr>
        <xdr:cNvPr id="2543" name="Shape 8">
          <a:extLst>
            <a:ext uri="{FF2B5EF4-FFF2-40B4-BE49-F238E27FC236}">
              <a16:creationId xmlns:a16="http://schemas.microsoft.com/office/drawing/2014/main" id="{00000000-0008-0000-0100-0000B501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2544" name="Shape 8">
          <a:extLst>
            <a:ext uri="{FF2B5EF4-FFF2-40B4-BE49-F238E27FC236}">
              <a16:creationId xmlns:a16="http://schemas.microsoft.com/office/drawing/2014/main" id="{00000000-0008-0000-0100-0000B601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2545" name="Shape 8">
          <a:extLst>
            <a:ext uri="{FF2B5EF4-FFF2-40B4-BE49-F238E27FC236}">
              <a16:creationId xmlns:a16="http://schemas.microsoft.com/office/drawing/2014/main" id="{00000000-0008-0000-0100-0000B701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2546" name="Shape 8">
          <a:extLst>
            <a:ext uri="{FF2B5EF4-FFF2-40B4-BE49-F238E27FC236}">
              <a16:creationId xmlns:a16="http://schemas.microsoft.com/office/drawing/2014/main" id="{00000000-0008-0000-0100-0000B801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2547" name="Shape 8">
          <a:extLst>
            <a:ext uri="{FF2B5EF4-FFF2-40B4-BE49-F238E27FC236}">
              <a16:creationId xmlns:a16="http://schemas.microsoft.com/office/drawing/2014/main" id="{00000000-0008-0000-0100-0000B901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37</xdr:row>
      <xdr:rowOff>0</xdr:rowOff>
    </xdr:from>
    <xdr:ext cx="76200" cy="333375"/>
    <xdr:sp macro="" textlink="">
      <xdr:nvSpPr>
        <xdr:cNvPr id="2548" name="Shape 8">
          <a:extLst>
            <a:ext uri="{FF2B5EF4-FFF2-40B4-BE49-F238E27FC236}">
              <a16:creationId xmlns:a16="http://schemas.microsoft.com/office/drawing/2014/main" id="{00000000-0008-0000-0100-0000BA01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37</xdr:row>
      <xdr:rowOff>0</xdr:rowOff>
    </xdr:from>
    <xdr:ext cx="76200" cy="333375"/>
    <xdr:sp macro="" textlink="">
      <xdr:nvSpPr>
        <xdr:cNvPr id="2549" name="Shape 8">
          <a:extLst>
            <a:ext uri="{FF2B5EF4-FFF2-40B4-BE49-F238E27FC236}">
              <a16:creationId xmlns:a16="http://schemas.microsoft.com/office/drawing/2014/main" id="{00000000-0008-0000-0100-0000BB01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2550" name="Shape 8">
          <a:extLst>
            <a:ext uri="{FF2B5EF4-FFF2-40B4-BE49-F238E27FC236}">
              <a16:creationId xmlns:a16="http://schemas.microsoft.com/office/drawing/2014/main" id="{00000000-0008-0000-0100-0000BC01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2551" name="Shape 8">
          <a:extLst>
            <a:ext uri="{FF2B5EF4-FFF2-40B4-BE49-F238E27FC236}">
              <a16:creationId xmlns:a16="http://schemas.microsoft.com/office/drawing/2014/main" id="{00000000-0008-0000-0100-0000BD01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2552" name="Shape 8">
          <a:extLst>
            <a:ext uri="{FF2B5EF4-FFF2-40B4-BE49-F238E27FC236}">
              <a16:creationId xmlns:a16="http://schemas.microsoft.com/office/drawing/2014/main" id="{00000000-0008-0000-0100-0000BE01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2553" name="Shape 8">
          <a:extLst>
            <a:ext uri="{FF2B5EF4-FFF2-40B4-BE49-F238E27FC236}">
              <a16:creationId xmlns:a16="http://schemas.microsoft.com/office/drawing/2014/main" id="{00000000-0008-0000-0100-0000BF01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37</xdr:row>
      <xdr:rowOff>0</xdr:rowOff>
    </xdr:from>
    <xdr:ext cx="76200" cy="333375"/>
    <xdr:sp macro="" textlink="">
      <xdr:nvSpPr>
        <xdr:cNvPr id="2554" name="Shape 8">
          <a:extLst>
            <a:ext uri="{FF2B5EF4-FFF2-40B4-BE49-F238E27FC236}">
              <a16:creationId xmlns:a16="http://schemas.microsoft.com/office/drawing/2014/main" id="{00000000-0008-0000-0100-0000C001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37</xdr:row>
      <xdr:rowOff>0</xdr:rowOff>
    </xdr:from>
    <xdr:ext cx="76200" cy="333375"/>
    <xdr:sp macro="" textlink="">
      <xdr:nvSpPr>
        <xdr:cNvPr id="2555" name="Shape 8">
          <a:extLst>
            <a:ext uri="{FF2B5EF4-FFF2-40B4-BE49-F238E27FC236}">
              <a16:creationId xmlns:a16="http://schemas.microsoft.com/office/drawing/2014/main" id="{00000000-0008-0000-0100-0000C101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2556" name="Shape 8">
          <a:extLst>
            <a:ext uri="{FF2B5EF4-FFF2-40B4-BE49-F238E27FC236}">
              <a16:creationId xmlns:a16="http://schemas.microsoft.com/office/drawing/2014/main" id="{00000000-0008-0000-0100-0000C201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2557" name="Shape 8">
          <a:extLst>
            <a:ext uri="{FF2B5EF4-FFF2-40B4-BE49-F238E27FC236}">
              <a16:creationId xmlns:a16="http://schemas.microsoft.com/office/drawing/2014/main" id="{00000000-0008-0000-0100-0000C301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2558" name="Shape 8">
          <a:extLst>
            <a:ext uri="{FF2B5EF4-FFF2-40B4-BE49-F238E27FC236}">
              <a16:creationId xmlns:a16="http://schemas.microsoft.com/office/drawing/2014/main" id="{00000000-0008-0000-0100-0000C401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2559" name="Shape 8">
          <a:extLst>
            <a:ext uri="{FF2B5EF4-FFF2-40B4-BE49-F238E27FC236}">
              <a16:creationId xmlns:a16="http://schemas.microsoft.com/office/drawing/2014/main" id="{00000000-0008-0000-0100-0000C501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37</xdr:row>
      <xdr:rowOff>0</xdr:rowOff>
    </xdr:from>
    <xdr:ext cx="76200" cy="333375"/>
    <xdr:sp macro="" textlink="">
      <xdr:nvSpPr>
        <xdr:cNvPr id="2560" name="Shape 8">
          <a:extLst>
            <a:ext uri="{FF2B5EF4-FFF2-40B4-BE49-F238E27FC236}">
              <a16:creationId xmlns:a16="http://schemas.microsoft.com/office/drawing/2014/main" id="{00000000-0008-0000-0100-0000C601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37</xdr:row>
      <xdr:rowOff>0</xdr:rowOff>
    </xdr:from>
    <xdr:ext cx="76200" cy="333375"/>
    <xdr:sp macro="" textlink="">
      <xdr:nvSpPr>
        <xdr:cNvPr id="2561" name="Shape 8">
          <a:extLst>
            <a:ext uri="{FF2B5EF4-FFF2-40B4-BE49-F238E27FC236}">
              <a16:creationId xmlns:a16="http://schemas.microsoft.com/office/drawing/2014/main" id="{00000000-0008-0000-0100-0000C701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2562" name="Shape 8">
          <a:extLst>
            <a:ext uri="{FF2B5EF4-FFF2-40B4-BE49-F238E27FC236}">
              <a16:creationId xmlns:a16="http://schemas.microsoft.com/office/drawing/2014/main" id="{00000000-0008-0000-0100-0000C801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2563" name="Shape 8">
          <a:extLst>
            <a:ext uri="{FF2B5EF4-FFF2-40B4-BE49-F238E27FC236}">
              <a16:creationId xmlns:a16="http://schemas.microsoft.com/office/drawing/2014/main" id="{00000000-0008-0000-0100-0000C901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2564" name="Shape 8">
          <a:extLst>
            <a:ext uri="{FF2B5EF4-FFF2-40B4-BE49-F238E27FC236}">
              <a16:creationId xmlns:a16="http://schemas.microsoft.com/office/drawing/2014/main" id="{00000000-0008-0000-0100-0000CA01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2565" name="Shape 8">
          <a:extLst>
            <a:ext uri="{FF2B5EF4-FFF2-40B4-BE49-F238E27FC236}">
              <a16:creationId xmlns:a16="http://schemas.microsoft.com/office/drawing/2014/main" id="{00000000-0008-0000-0100-0000CB01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37</xdr:row>
      <xdr:rowOff>0</xdr:rowOff>
    </xdr:from>
    <xdr:ext cx="76200" cy="333375"/>
    <xdr:sp macro="" textlink="">
      <xdr:nvSpPr>
        <xdr:cNvPr id="2566" name="Shape 8">
          <a:extLst>
            <a:ext uri="{FF2B5EF4-FFF2-40B4-BE49-F238E27FC236}">
              <a16:creationId xmlns:a16="http://schemas.microsoft.com/office/drawing/2014/main" id="{00000000-0008-0000-0100-0000CC01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37</xdr:row>
      <xdr:rowOff>0</xdr:rowOff>
    </xdr:from>
    <xdr:ext cx="76200" cy="333375"/>
    <xdr:sp macro="" textlink="">
      <xdr:nvSpPr>
        <xdr:cNvPr id="2567" name="Shape 8">
          <a:extLst>
            <a:ext uri="{FF2B5EF4-FFF2-40B4-BE49-F238E27FC236}">
              <a16:creationId xmlns:a16="http://schemas.microsoft.com/office/drawing/2014/main" id="{00000000-0008-0000-0100-0000CD01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2568" name="Shape 8">
          <a:extLst>
            <a:ext uri="{FF2B5EF4-FFF2-40B4-BE49-F238E27FC236}">
              <a16:creationId xmlns:a16="http://schemas.microsoft.com/office/drawing/2014/main" id="{00000000-0008-0000-0100-0000CE01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2569" name="Shape 8">
          <a:extLst>
            <a:ext uri="{FF2B5EF4-FFF2-40B4-BE49-F238E27FC236}">
              <a16:creationId xmlns:a16="http://schemas.microsoft.com/office/drawing/2014/main" id="{00000000-0008-0000-0100-0000CF01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2570" name="Shape 8">
          <a:extLst>
            <a:ext uri="{FF2B5EF4-FFF2-40B4-BE49-F238E27FC236}">
              <a16:creationId xmlns:a16="http://schemas.microsoft.com/office/drawing/2014/main" id="{00000000-0008-0000-0100-0000D001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2571" name="Shape 8">
          <a:extLst>
            <a:ext uri="{FF2B5EF4-FFF2-40B4-BE49-F238E27FC236}">
              <a16:creationId xmlns:a16="http://schemas.microsoft.com/office/drawing/2014/main" id="{00000000-0008-0000-0100-0000D101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37</xdr:row>
      <xdr:rowOff>0</xdr:rowOff>
    </xdr:from>
    <xdr:ext cx="76200" cy="333375"/>
    <xdr:sp macro="" textlink="">
      <xdr:nvSpPr>
        <xdr:cNvPr id="2572" name="Shape 8">
          <a:extLst>
            <a:ext uri="{FF2B5EF4-FFF2-40B4-BE49-F238E27FC236}">
              <a16:creationId xmlns:a16="http://schemas.microsoft.com/office/drawing/2014/main" id="{00000000-0008-0000-0100-0000D201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37</xdr:row>
      <xdr:rowOff>0</xdr:rowOff>
    </xdr:from>
    <xdr:ext cx="76200" cy="333375"/>
    <xdr:sp macro="" textlink="">
      <xdr:nvSpPr>
        <xdr:cNvPr id="2573" name="Shape 8">
          <a:extLst>
            <a:ext uri="{FF2B5EF4-FFF2-40B4-BE49-F238E27FC236}">
              <a16:creationId xmlns:a16="http://schemas.microsoft.com/office/drawing/2014/main" id="{00000000-0008-0000-0100-0000D301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2574" name="Shape 8">
          <a:extLst>
            <a:ext uri="{FF2B5EF4-FFF2-40B4-BE49-F238E27FC236}">
              <a16:creationId xmlns:a16="http://schemas.microsoft.com/office/drawing/2014/main" id="{00000000-0008-0000-0100-0000D401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2575" name="Shape 8">
          <a:extLst>
            <a:ext uri="{FF2B5EF4-FFF2-40B4-BE49-F238E27FC236}">
              <a16:creationId xmlns:a16="http://schemas.microsoft.com/office/drawing/2014/main" id="{00000000-0008-0000-0100-0000D501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2576" name="Shape 8">
          <a:extLst>
            <a:ext uri="{FF2B5EF4-FFF2-40B4-BE49-F238E27FC236}">
              <a16:creationId xmlns:a16="http://schemas.microsoft.com/office/drawing/2014/main" id="{00000000-0008-0000-0100-0000D601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2577" name="Shape 8">
          <a:extLst>
            <a:ext uri="{FF2B5EF4-FFF2-40B4-BE49-F238E27FC236}">
              <a16:creationId xmlns:a16="http://schemas.microsoft.com/office/drawing/2014/main" id="{00000000-0008-0000-0100-0000D701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37</xdr:row>
      <xdr:rowOff>0</xdr:rowOff>
    </xdr:from>
    <xdr:ext cx="76200" cy="333375"/>
    <xdr:sp macro="" textlink="">
      <xdr:nvSpPr>
        <xdr:cNvPr id="2578" name="Shape 8">
          <a:extLst>
            <a:ext uri="{FF2B5EF4-FFF2-40B4-BE49-F238E27FC236}">
              <a16:creationId xmlns:a16="http://schemas.microsoft.com/office/drawing/2014/main" id="{00000000-0008-0000-0100-0000D801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37</xdr:row>
      <xdr:rowOff>0</xdr:rowOff>
    </xdr:from>
    <xdr:ext cx="76200" cy="333375"/>
    <xdr:sp macro="" textlink="">
      <xdr:nvSpPr>
        <xdr:cNvPr id="2579" name="Shape 8">
          <a:extLst>
            <a:ext uri="{FF2B5EF4-FFF2-40B4-BE49-F238E27FC236}">
              <a16:creationId xmlns:a16="http://schemas.microsoft.com/office/drawing/2014/main" id="{00000000-0008-0000-0100-0000D901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2580" name="Shape 8">
          <a:extLst>
            <a:ext uri="{FF2B5EF4-FFF2-40B4-BE49-F238E27FC236}">
              <a16:creationId xmlns:a16="http://schemas.microsoft.com/office/drawing/2014/main" id="{00000000-0008-0000-0100-0000DA01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2581" name="Shape 8">
          <a:extLst>
            <a:ext uri="{FF2B5EF4-FFF2-40B4-BE49-F238E27FC236}">
              <a16:creationId xmlns:a16="http://schemas.microsoft.com/office/drawing/2014/main" id="{00000000-0008-0000-0100-0000DB01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2582" name="Shape 8">
          <a:extLst>
            <a:ext uri="{FF2B5EF4-FFF2-40B4-BE49-F238E27FC236}">
              <a16:creationId xmlns:a16="http://schemas.microsoft.com/office/drawing/2014/main" id="{00000000-0008-0000-0100-0000DC01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2583" name="Shape 8">
          <a:extLst>
            <a:ext uri="{FF2B5EF4-FFF2-40B4-BE49-F238E27FC236}">
              <a16:creationId xmlns:a16="http://schemas.microsoft.com/office/drawing/2014/main" id="{00000000-0008-0000-0100-0000DD01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37</xdr:row>
      <xdr:rowOff>0</xdr:rowOff>
    </xdr:from>
    <xdr:ext cx="76200" cy="333375"/>
    <xdr:sp macro="" textlink="">
      <xdr:nvSpPr>
        <xdr:cNvPr id="2584" name="Shape 8">
          <a:extLst>
            <a:ext uri="{FF2B5EF4-FFF2-40B4-BE49-F238E27FC236}">
              <a16:creationId xmlns:a16="http://schemas.microsoft.com/office/drawing/2014/main" id="{00000000-0008-0000-0100-0000DE01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37</xdr:row>
      <xdr:rowOff>0</xdr:rowOff>
    </xdr:from>
    <xdr:ext cx="76200" cy="333375"/>
    <xdr:sp macro="" textlink="">
      <xdr:nvSpPr>
        <xdr:cNvPr id="2585" name="Shape 8">
          <a:extLst>
            <a:ext uri="{FF2B5EF4-FFF2-40B4-BE49-F238E27FC236}">
              <a16:creationId xmlns:a16="http://schemas.microsoft.com/office/drawing/2014/main" id="{00000000-0008-0000-0100-0000DF01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2586" name="Shape 8">
          <a:extLst>
            <a:ext uri="{FF2B5EF4-FFF2-40B4-BE49-F238E27FC236}">
              <a16:creationId xmlns:a16="http://schemas.microsoft.com/office/drawing/2014/main" id="{00000000-0008-0000-0100-0000E001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2587" name="Shape 8">
          <a:extLst>
            <a:ext uri="{FF2B5EF4-FFF2-40B4-BE49-F238E27FC236}">
              <a16:creationId xmlns:a16="http://schemas.microsoft.com/office/drawing/2014/main" id="{00000000-0008-0000-0100-0000E101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2588" name="Shape 8">
          <a:extLst>
            <a:ext uri="{FF2B5EF4-FFF2-40B4-BE49-F238E27FC236}">
              <a16:creationId xmlns:a16="http://schemas.microsoft.com/office/drawing/2014/main" id="{00000000-0008-0000-0100-0000E201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2589" name="Shape 8">
          <a:extLst>
            <a:ext uri="{FF2B5EF4-FFF2-40B4-BE49-F238E27FC236}">
              <a16:creationId xmlns:a16="http://schemas.microsoft.com/office/drawing/2014/main" id="{00000000-0008-0000-0100-0000E301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37</xdr:row>
      <xdr:rowOff>0</xdr:rowOff>
    </xdr:from>
    <xdr:ext cx="76200" cy="333375"/>
    <xdr:sp macro="" textlink="">
      <xdr:nvSpPr>
        <xdr:cNvPr id="2590" name="Shape 8">
          <a:extLst>
            <a:ext uri="{FF2B5EF4-FFF2-40B4-BE49-F238E27FC236}">
              <a16:creationId xmlns:a16="http://schemas.microsoft.com/office/drawing/2014/main" id="{00000000-0008-0000-0100-0000E401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37</xdr:row>
      <xdr:rowOff>0</xdr:rowOff>
    </xdr:from>
    <xdr:ext cx="76200" cy="333375"/>
    <xdr:sp macro="" textlink="">
      <xdr:nvSpPr>
        <xdr:cNvPr id="2591" name="Shape 8">
          <a:extLst>
            <a:ext uri="{FF2B5EF4-FFF2-40B4-BE49-F238E27FC236}">
              <a16:creationId xmlns:a16="http://schemas.microsoft.com/office/drawing/2014/main" id="{00000000-0008-0000-0100-0000E501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2592" name="Shape 8">
          <a:extLst>
            <a:ext uri="{FF2B5EF4-FFF2-40B4-BE49-F238E27FC236}">
              <a16:creationId xmlns:a16="http://schemas.microsoft.com/office/drawing/2014/main" id="{00000000-0008-0000-0100-0000E601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2593" name="Shape 8">
          <a:extLst>
            <a:ext uri="{FF2B5EF4-FFF2-40B4-BE49-F238E27FC236}">
              <a16:creationId xmlns:a16="http://schemas.microsoft.com/office/drawing/2014/main" id="{00000000-0008-0000-0100-0000E701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2594" name="Shape 8">
          <a:extLst>
            <a:ext uri="{FF2B5EF4-FFF2-40B4-BE49-F238E27FC236}">
              <a16:creationId xmlns:a16="http://schemas.microsoft.com/office/drawing/2014/main" id="{00000000-0008-0000-0100-0000E801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2595" name="Shape 8">
          <a:extLst>
            <a:ext uri="{FF2B5EF4-FFF2-40B4-BE49-F238E27FC236}">
              <a16:creationId xmlns:a16="http://schemas.microsoft.com/office/drawing/2014/main" id="{00000000-0008-0000-0100-0000E901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37</xdr:row>
      <xdr:rowOff>0</xdr:rowOff>
    </xdr:from>
    <xdr:ext cx="76200" cy="333375"/>
    <xdr:sp macro="" textlink="">
      <xdr:nvSpPr>
        <xdr:cNvPr id="2596" name="Shape 8">
          <a:extLst>
            <a:ext uri="{FF2B5EF4-FFF2-40B4-BE49-F238E27FC236}">
              <a16:creationId xmlns:a16="http://schemas.microsoft.com/office/drawing/2014/main" id="{00000000-0008-0000-0100-0000EA01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37</xdr:row>
      <xdr:rowOff>0</xdr:rowOff>
    </xdr:from>
    <xdr:ext cx="76200" cy="333375"/>
    <xdr:sp macro="" textlink="">
      <xdr:nvSpPr>
        <xdr:cNvPr id="2597" name="Shape 8">
          <a:extLst>
            <a:ext uri="{FF2B5EF4-FFF2-40B4-BE49-F238E27FC236}">
              <a16:creationId xmlns:a16="http://schemas.microsoft.com/office/drawing/2014/main" id="{00000000-0008-0000-0100-0000EB01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2598" name="Shape 8">
          <a:extLst>
            <a:ext uri="{FF2B5EF4-FFF2-40B4-BE49-F238E27FC236}">
              <a16:creationId xmlns:a16="http://schemas.microsoft.com/office/drawing/2014/main" id="{00000000-0008-0000-0100-0000EC01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2599" name="Shape 8">
          <a:extLst>
            <a:ext uri="{FF2B5EF4-FFF2-40B4-BE49-F238E27FC236}">
              <a16:creationId xmlns:a16="http://schemas.microsoft.com/office/drawing/2014/main" id="{00000000-0008-0000-0100-0000ED01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2600" name="Shape 8">
          <a:extLst>
            <a:ext uri="{FF2B5EF4-FFF2-40B4-BE49-F238E27FC236}">
              <a16:creationId xmlns:a16="http://schemas.microsoft.com/office/drawing/2014/main" id="{00000000-0008-0000-0100-0000EE01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2601" name="Shape 8">
          <a:extLst>
            <a:ext uri="{FF2B5EF4-FFF2-40B4-BE49-F238E27FC236}">
              <a16:creationId xmlns:a16="http://schemas.microsoft.com/office/drawing/2014/main" id="{00000000-0008-0000-0100-0000EF01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37</xdr:row>
      <xdr:rowOff>0</xdr:rowOff>
    </xdr:from>
    <xdr:ext cx="76200" cy="333375"/>
    <xdr:sp macro="" textlink="">
      <xdr:nvSpPr>
        <xdr:cNvPr id="2602" name="Shape 8">
          <a:extLst>
            <a:ext uri="{FF2B5EF4-FFF2-40B4-BE49-F238E27FC236}">
              <a16:creationId xmlns:a16="http://schemas.microsoft.com/office/drawing/2014/main" id="{00000000-0008-0000-0100-0000F001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37</xdr:row>
      <xdr:rowOff>0</xdr:rowOff>
    </xdr:from>
    <xdr:ext cx="76200" cy="333375"/>
    <xdr:sp macro="" textlink="">
      <xdr:nvSpPr>
        <xdr:cNvPr id="2603" name="Shape 8">
          <a:extLst>
            <a:ext uri="{FF2B5EF4-FFF2-40B4-BE49-F238E27FC236}">
              <a16:creationId xmlns:a16="http://schemas.microsoft.com/office/drawing/2014/main" id="{00000000-0008-0000-0100-0000F101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2604" name="Shape 8">
          <a:extLst>
            <a:ext uri="{FF2B5EF4-FFF2-40B4-BE49-F238E27FC236}">
              <a16:creationId xmlns:a16="http://schemas.microsoft.com/office/drawing/2014/main" id="{00000000-0008-0000-0100-0000F201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2605" name="Shape 8">
          <a:extLst>
            <a:ext uri="{FF2B5EF4-FFF2-40B4-BE49-F238E27FC236}">
              <a16:creationId xmlns:a16="http://schemas.microsoft.com/office/drawing/2014/main" id="{00000000-0008-0000-0100-0000F301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2606" name="Shape 8">
          <a:extLst>
            <a:ext uri="{FF2B5EF4-FFF2-40B4-BE49-F238E27FC236}">
              <a16:creationId xmlns:a16="http://schemas.microsoft.com/office/drawing/2014/main" id="{00000000-0008-0000-0100-0000F401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2607" name="Shape 8">
          <a:extLst>
            <a:ext uri="{FF2B5EF4-FFF2-40B4-BE49-F238E27FC236}">
              <a16:creationId xmlns:a16="http://schemas.microsoft.com/office/drawing/2014/main" id="{00000000-0008-0000-0100-0000F501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37</xdr:row>
      <xdr:rowOff>0</xdr:rowOff>
    </xdr:from>
    <xdr:ext cx="76200" cy="333375"/>
    <xdr:sp macro="" textlink="">
      <xdr:nvSpPr>
        <xdr:cNvPr id="2608" name="Shape 8">
          <a:extLst>
            <a:ext uri="{FF2B5EF4-FFF2-40B4-BE49-F238E27FC236}">
              <a16:creationId xmlns:a16="http://schemas.microsoft.com/office/drawing/2014/main" id="{00000000-0008-0000-0100-0000F601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37</xdr:row>
      <xdr:rowOff>0</xdr:rowOff>
    </xdr:from>
    <xdr:ext cx="76200" cy="333375"/>
    <xdr:sp macro="" textlink="">
      <xdr:nvSpPr>
        <xdr:cNvPr id="2609" name="Shape 8">
          <a:extLst>
            <a:ext uri="{FF2B5EF4-FFF2-40B4-BE49-F238E27FC236}">
              <a16:creationId xmlns:a16="http://schemas.microsoft.com/office/drawing/2014/main" id="{00000000-0008-0000-0100-0000F701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2610" name="Shape 8">
          <a:extLst>
            <a:ext uri="{FF2B5EF4-FFF2-40B4-BE49-F238E27FC236}">
              <a16:creationId xmlns:a16="http://schemas.microsoft.com/office/drawing/2014/main" id="{00000000-0008-0000-0100-0000F801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2611" name="Shape 8">
          <a:extLst>
            <a:ext uri="{FF2B5EF4-FFF2-40B4-BE49-F238E27FC236}">
              <a16:creationId xmlns:a16="http://schemas.microsoft.com/office/drawing/2014/main" id="{00000000-0008-0000-0100-0000F901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2612" name="Shape 8">
          <a:extLst>
            <a:ext uri="{FF2B5EF4-FFF2-40B4-BE49-F238E27FC236}">
              <a16:creationId xmlns:a16="http://schemas.microsoft.com/office/drawing/2014/main" id="{00000000-0008-0000-0100-0000FA01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2613" name="Shape 8">
          <a:extLst>
            <a:ext uri="{FF2B5EF4-FFF2-40B4-BE49-F238E27FC236}">
              <a16:creationId xmlns:a16="http://schemas.microsoft.com/office/drawing/2014/main" id="{00000000-0008-0000-0100-0000FB01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37</xdr:row>
      <xdr:rowOff>0</xdr:rowOff>
    </xdr:from>
    <xdr:ext cx="76200" cy="333375"/>
    <xdr:sp macro="" textlink="">
      <xdr:nvSpPr>
        <xdr:cNvPr id="2614" name="Shape 8">
          <a:extLst>
            <a:ext uri="{FF2B5EF4-FFF2-40B4-BE49-F238E27FC236}">
              <a16:creationId xmlns:a16="http://schemas.microsoft.com/office/drawing/2014/main" id="{00000000-0008-0000-0100-0000FC01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37</xdr:row>
      <xdr:rowOff>0</xdr:rowOff>
    </xdr:from>
    <xdr:ext cx="76200" cy="333375"/>
    <xdr:sp macro="" textlink="">
      <xdr:nvSpPr>
        <xdr:cNvPr id="2615" name="Shape 8">
          <a:extLst>
            <a:ext uri="{FF2B5EF4-FFF2-40B4-BE49-F238E27FC236}">
              <a16:creationId xmlns:a16="http://schemas.microsoft.com/office/drawing/2014/main" id="{00000000-0008-0000-0100-0000FD01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2616" name="Shape 8">
          <a:extLst>
            <a:ext uri="{FF2B5EF4-FFF2-40B4-BE49-F238E27FC236}">
              <a16:creationId xmlns:a16="http://schemas.microsoft.com/office/drawing/2014/main" id="{00000000-0008-0000-0100-0000FE01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2617" name="Shape 8">
          <a:extLst>
            <a:ext uri="{FF2B5EF4-FFF2-40B4-BE49-F238E27FC236}">
              <a16:creationId xmlns:a16="http://schemas.microsoft.com/office/drawing/2014/main" id="{00000000-0008-0000-0100-0000FF01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2618" name="Shape 8">
          <a:extLst>
            <a:ext uri="{FF2B5EF4-FFF2-40B4-BE49-F238E27FC236}">
              <a16:creationId xmlns:a16="http://schemas.microsoft.com/office/drawing/2014/main" id="{00000000-0008-0000-0100-00000002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2619" name="Shape 8">
          <a:extLst>
            <a:ext uri="{FF2B5EF4-FFF2-40B4-BE49-F238E27FC236}">
              <a16:creationId xmlns:a16="http://schemas.microsoft.com/office/drawing/2014/main" id="{00000000-0008-0000-0100-00000102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37</xdr:row>
      <xdr:rowOff>0</xdr:rowOff>
    </xdr:from>
    <xdr:ext cx="76200" cy="333375"/>
    <xdr:sp macro="" textlink="">
      <xdr:nvSpPr>
        <xdr:cNvPr id="2620" name="Shape 8">
          <a:extLst>
            <a:ext uri="{FF2B5EF4-FFF2-40B4-BE49-F238E27FC236}">
              <a16:creationId xmlns:a16="http://schemas.microsoft.com/office/drawing/2014/main" id="{00000000-0008-0000-0100-00000202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37</xdr:row>
      <xdr:rowOff>0</xdr:rowOff>
    </xdr:from>
    <xdr:ext cx="76200" cy="333375"/>
    <xdr:sp macro="" textlink="">
      <xdr:nvSpPr>
        <xdr:cNvPr id="2621" name="Shape 8">
          <a:extLst>
            <a:ext uri="{FF2B5EF4-FFF2-40B4-BE49-F238E27FC236}">
              <a16:creationId xmlns:a16="http://schemas.microsoft.com/office/drawing/2014/main" id="{00000000-0008-0000-0100-00000302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2622" name="Shape 8">
          <a:extLst>
            <a:ext uri="{FF2B5EF4-FFF2-40B4-BE49-F238E27FC236}">
              <a16:creationId xmlns:a16="http://schemas.microsoft.com/office/drawing/2014/main" id="{00000000-0008-0000-0100-00000402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2623" name="Shape 8">
          <a:extLst>
            <a:ext uri="{FF2B5EF4-FFF2-40B4-BE49-F238E27FC236}">
              <a16:creationId xmlns:a16="http://schemas.microsoft.com/office/drawing/2014/main" id="{00000000-0008-0000-0100-00000502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2624" name="Shape 8">
          <a:extLst>
            <a:ext uri="{FF2B5EF4-FFF2-40B4-BE49-F238E27FC236}">
              <a16:creationId xmlns:a16="http://schemas.microsoft.com/office/drawing/2014/main" id="{00000000-0008-0000-0100-00000602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2625" name="Shape 8">
          <a:extLst>
            <a:ext uri="{FF2B5EF4-FFF2-40B4-BE49-F238E27FC236}">
              <a16:creationId xmlns:a16="http://schemas.microsoft.com/office/drawing/2014/main" id="{00000000-0008-0000-0100-00000702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37</xdr:row>
      <xdr:rowOff>0</xdr:rowOff>
    </xdr:from>
    <xdr:ext cx="76200" cy="333375"/>
    <xdr:sp macro="" textlink="">
      <xdr:nvSpPr>
        <xdr:cNvPr id="2626" name="Shape 8">
          <a:extLst>
            <a:ext uri="{FF2B5EF4-FFF2-40B4-BE49-F238E27FC236}">
              <a16:creationId xmlns:a16="http://schemas.microsoft.com/office/drawing/2014/main" id="{00000000-0008-0000-0100-00000802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37</xdr:row>
      <xdr:rowOff>0</xdr:rowOff>
    </xdr:from>
    <xdr:ext cx="76200" cy="333375"/>
    <xdr:sp macro="" textlink="">
      <xdr:nvSpPr>
        <xdr:cNvPr id="2627" name="Shape 8">
          <a:extLst>
            <a:ext uri="{FF2B5EF4-FFF2-40B4-BE49-F238E27FC236}">
              <a16:creationId xmlns:a16="http://schemas.microsoft.com/office/drawing/2014/main" id="{00000000-0008-0000-0100-00000902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2628" name="Shape 8">
          <a:extLst>
            <a:ext uri="{FF2B5EF4-FFF2-40B4-BE49-F238E27FC236}">
              <a16:creationId xmlns:a16="http://schemas.microsoft.com/office/drawing/2014/main" id="{00000000-0008-0000-0100-00000A02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2629" name="Shape 8">
          <a:extLst>
            <a:ext uri="{FF2B5EF4-FFF2-40B4-BE49-F238E27FC236}">
              <a16:creationId xmlns:a16="http://schemas.microsoft.com/office/drawing/2014/main" id="{00000000-0008-0000-0100-00000B02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2630" name="Shape 8">
          <a:extLst>
            <a:ext uri="{FF2B5EF4-FFF2-40B4-BE49-F238E27FC236}">
              <a16:creationId xmlns:a16="http://schemas.microsoft.com/office/drawing/2014/main" id="{00000000-0008-0000-0100-00000C02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2631" name="Shape 8">
          <a:extLst>
            <a:ext uri="{FF2B5EF4-FFF2-40B4-BE49-F238E27FC236}">
              <a16:creationId xmlns:a16="http://schemas.microsoft.com/office/drawing/2014/main" id="{00000000-0008-0000-0100-00000D02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37</xdr:row>
      <xdr:rowOff>0</xdr:rowOff>
    </xdr:from>
    <xdr:ext cx="76200" cy="333375"/>
    <xdr:sp macro="" textlink="">
      <xdr:nvSpPr>
        <xdr:cNvPr id="2632" name="Shape 8">
          <a:extLst>
            <a:ext uri="{FF2B5EF4-FFF2-40B4-BE49-F238E27FC236}">
              <a16:creationId xmlns:a16="http://schemas.microsoft.com/office/drawing/2014/main" id="{00000000-0008-0000-0100-00000E02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37</xdr:row>
      <xdr:rowOff>0</xdr:rowOff>
    </xdr:from>
    <xdr:ext cx="76200" cy="333375"/>
    <xdr:sp macro="" textlink="">
      <xdr:nvSpPr>
        <xdr:cNvPr id="2633" name="Shape 8">
          <a:extLst>
            <a:ext uri="{FF2B5EF4-FFF2-40B4-BE49-F238E27FC236}">
              <a16:creationId xmlns:a16="http://schemas.microsoft.com/office/drawing/2014/main" id="{00000000-0008-0000-0100-00000F02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2634" name="Shape 8">
          <a:extLst>
            <a:ext uri="{FF2B5EF4-FFF2-40B4-BE49-F238E27FC236}">
              <a16:creationId xmlns:a16="http://schemas.microsoft.com/office/drawing/2014/main" id="{00000000-0008-0000-0100-00001002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2635" name="Shape 8">
          <a:extLst>
            <a:ext uri="{FF2B5EF4-FFF2-40B4-BE49-F238E27FC236}">
              <a16:creationId xmlns:a16="http://schemas.microsoft.com/office/drawing/2014/main" id="{00000000-0008-0000-0100-00001102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2636" name="Shape 8">
          <a:extLst>
            <a:ext uri="{FF2B5EF4-FFF2-40B4-BE49-F238E27FC236}">
              <a16:creationId xmlns:a16="http://schemas.microsoft.com/office/drawing/2014/main" id="{00000000-0008-0000-0100-00001202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2637" name="Shape 8">
          <a:extLst>
            <a:ext uri="{FF2B5EF4-FFF2-40B4-BE49-F238E27FC236}">
              <a16:creationId xmlns:a16="http://schemas.microsoft.com/office/drawing/2014/main" id="{00000000-0008-0000-0100-00001302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37</xdr:row>
      <xdr:rowOff>0</xdr:rowOff>
    </xdr:from>
    <xdr:ext cx="76200" cy="333375"/>
    <xdr:sp macro="" textlink="">
      <xdr:nvSpPr>
        <xdr:cNvPr id="2638" name="Shape 8">
          <a:extLst>
            <a:ext uri="{FF2B5EF4-FFF2-40B4-BE49-F238E27FC236}">
              <a16:creationId xmlns:a16="http://schemas.microsoft.com/office/drawing/2014/main" id="{00000000-0008-0000-0100-00001402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37</xdr:row>
      <xdr:rowOff>0</xdr:rowOff>
    </xdr:from>
    <xdr:ext cx="76200" cy="333375"/>
    <xdr:sp macro="" textlink="">
      <xdr:nvSpPr>
        <xdr:cNvPr id="2639" name="Shape 8">
          <a:extLst>
            <a:ext uri="{FF2B5EF4-FFF2-40B4-BE49-F238E27FC236}">
              <a16:creationId xmlns:a16="http://schemas.microsoft.com/office/drawing/2014/main" id="{00000000-0008-0000-0100-00001502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2640" name="Shape 8">
          <a:extLst>
            <a:ext uri="{FF2B5EF4-FFF2-40B4-BE49-F238E27FC236}">
              <a16:creationId xmlns:a16="http://schemas.microsoft.com/office/drawing/2014/main" id="{00000000-0008-0000-0100-00001602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2641" name="Shape 8">
          <a:extLst>
            <a:ext uri="{FF2B5EF4-FFF2-40B4-BE49-F238E27FC236}">
              <a16:creationId xmlns:a16="http://schemas.microsoft.com/office/drawing/2014/main" id="{00000000-0008-0000-0100-00001702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2642" name="Shape 8">
          <a:extLst>
            <a:ext uri="{FF2B5EF4-FFF2-40B4-BE49-F238E27FC236}">
              <a16:creationId xmlns:a16="http://schemas.microsoft.com/office/drawing/2014/main" id="{00000000-0008-0000-0100-00001802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2643" name="Shape 8">
          <a:extLst>
            <a:ext uri="{FF2B5EF4-FFF2-40B4-BE49-F238E27FC236}">
              <a16:creationId xmlns:a16="http://schemas.microsoft.com/office/drawing/2014/main" id="{00000000-0008-0000-0100-00001902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37</xdr:row>
      <xdr:rowOff>0</xdr:rowOff>
    </xdr:from>
    <xdr:ext cx="76200" cy="333375"/>
    <xdr:sp macro="" textlink="">
      <xdr:nvSpPr>
        <xdr:cNvPr id="2644" name="Shape 8">
          <a:extLst>
            <a:ext uri="{FF2B5EF4-FFF2-40B4-BE49-F238E27FC236}">
              <a16:creationId xmlns:a16="http://schemas.microsoft.com/office/drawing/2014/main" id="{00000000-0008-0000-0100-00001A02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37</xdr:row>
      <xdr:rowOff>0</xdr:rowOff>
    </xdr:from>
    <xdr:ext cx="76200" cy="333375"/>
    <xdr:sp macro="" textlink="">
      <xdr:nvSpPr>
        <xdr:cNvPr id="2645" name="Shape 8">
          <a:extLst>
            <a:ext uri="{FF2B5EF4-FFF2-40B4-BE49-F238E27FC236}">
              <a16:creationId xmlns:a16="http://schemas.microsoft.com/office/drawing/2014/main" id="{00000000-0008-0000-0100-00001B02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2646" name="Shape 8">
          <a:extLst>
            <a:ext uri="{FF2B5EF4-FFF2-40B4-BE49-F238E27FC236}">
              <a16:creationId xmlns:a16="http://schemas.microsoft.com/office/drawing/2014/main" id="{00000000-0008-0000-0100-00001C02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2647" name="Shape 8">
          <a:extLst>
            <a:ext uri="{FF2B5EF4-FFF2-40B4-BE49-F238E27FC236}">
              <a16:creationId xmlns:a16="http://schemas.microsoft.com/office/drawing/2014/main" id="{00000000-0008-0000-0100-00001D02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2648" name="Shape 8">
          <a:extLst>
            <a:ext uri="{FF2B5EF4-FFF2-40B4-BE49-F238E27FC236}">
              <a16:creationId xmlns:a16="http://schemas.microsoft.com/office/drawing/2014/main" id="{00000000-0008-0000-0100-00001E02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2649" name="Shape 8">
          <a:extLst>
            <a:ext uri="{FF2B5EF4-FFF2-40B4-BE49-F238E27FC236}">
              <a16:creationId xmlns:a16="http://schemas.microsoft.com/office/drawing/2014/main" id="{00000000-0008-0000-0100-00001F02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37</xdr:row>
      <xdr:rowOff>0</xdr:rowOff>
    </xdr:from>
    <xdr:ext cx="76200" cy="333375"/>
    <xdr:sp macro="" textlink="">
      <xdr:nvSpPr>
        <xdr:cNvPr id="2650" name="Shape 8">
          <a:extLst>
            <a:ext uri="{FF2B5EF4-FFF2-40B4-BE49-F238E27FC236}">
              <a16:creationId xmlns:a16="http://schemas.microsoft.com/office/drawing/2014/main" id="{00000000-0008-0000-0100-00002002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37</xdr:row>
      <xdr:rowOff>0</xdr:rowOff>
    </xdr:from>
    <xdr:ext cx="76200" cy="333375"/>
    <xdr:sp macro="" textlink="">
      <xdr:nvSpPr>
        <xdr:cNvPr id="2651" name="Shape 8">
          <a:extLst>
            <a:ext uri="{FF2B5EF4-FFF2-40B4-BE49-F238E27FC236}">
              <a16:creationId xmlns:a16="http://schemas.microsoft.com/office/drawing/2014/main" id="{00000000-0008-0000-0100-00002102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2652" name="Shape 8">
          <a:extLst>
            <a:ext uri="{FF2B5EF4-FFF2-40B4-BE49-F238E27FC236}">
              <a16:creationId xmlns:a16="http://schemas.microsoft.com/office/drawing/2014/main" id="{00000000-0008-0000-0100-00002202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2653" name="Shape 8">
          <a:extLst>
            <a:ext uri="{FF2B5EF4-FFF2-40B4-BE49-F238E27FC236}">
              <a16:creationId xmlns:a16="http://schemas.microsoft.com/office/drawing/2014/main" id="{00000000-0008-0000-0100-00002302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2654" name="Shape 8">
          <a:extLst>
            <a:ext uri="{FF2B5EF4-FFF2-40B4-BE49-F238E27FC236}">
              <a16:creationId xmlns:a16="http://schemas.microsoft.com/office/drawing/2014/main" id="{00000000-0008-0000-0100-00002402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2655" name="Shape 8">
          <a:extLst>
            <a:ext uri="{FF2B5EF4-FFF2-40B4-BE49-F238E27FC236}">
              <a16:creationId xmlns:a16="http://schemas.microsoft.com/office/drawing/2014/main" id="{00000000-0008-0000-0100-00002502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37</xdr:row>
      <xdr:rowOff>0</xdr:rowOff>
    </xdr:from>
    <xdr:ext cx="76200" cy="333375"/>
    <xdr:sp macro="" textlink="">
      <xdr:nvSpPr>
        <xdr:cNvPr id="2656" name="Shape 8">
          <a:extLst>
            <a:ext uri="{FF2B5EF4-FFF2-40B4-BE49-F238E27FC236}">
              <a16:creationId xmlns:a16="http://schemas.microsoft.com/office/drawing/2014/main" id="{00000000-0008-0000-0100-00002602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37</xdr:row>
      <xdr:rowOff>0</xdr:rowOff>
    </xdr:from>
    <xdr:ext cx="76200" cy="333375"/>
    <xdr:sp macro="" textlink="">
      <xdr:nvSpPr>
        <xdr:cNvPr id="2657" name="Shape 8">
          <a:extLst>
            <a:ext uri="{FF2B5EF4-FFF2-40B4-BE49-F238E27FC236}">
              <a16:creationId xmlns:a16="http://schemas.microsoft.com/office/drawing/2014/main" id="{00000000-0008-0000-0100-00002702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2658" name="Shape 8">
          <a:extLst>
            <a:ext uri="{FF2B5EF4-FFF2-40B4-BE49-F238E27FC236}">
              <a16:creationId xmlns:a16="http://schemas.microsoft.com/office/drawing/2014/main" id="{00000000-0008-0000-0100-00002802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2659" name="Shape 8">
          <a:extLst>
            <a:ext uri="{FF2B5EF4-FFF2-40B4-BE49-F238E27FC236}">
              <a16:creationId xmlns:a16="http://schemas.microsoft.com/office/drawing/2014/main" id="{00000000-0008-0000-0100-00002902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2660" name="Shape 8">
          <a:extLst>
            <a:ext uri="{FF2B5EF4-FFF2-40B4-BE49-F238E27FC236}">
              <a16:creationId xmlns:a16="http://schemas.microsoft.com/office/drawing/2014/main" id="{00000000-0008-0000-0100-00002A02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2661" name="Shape 8">
          <a:extLst>
            <a:ext uri="{FF2B5EF4-FFF2-40B4-BE49-F238E27FC236}">
              <a16:creationId xmlns:a16="http://schemas.microsoft.com/office/drawing/2014/main" id="{00000000-0008-0000-0100-00002B02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37</xdr:row>
      <xdr:rowOff>0</xdr:rowOff>
    </xdr:from>
    <xdr:ext cx="76200" cy="333375"/>
    <xdr:sp macro="" textlink="">
      <xdr:nvSpPr>
        <xdr:cNvPr id="2662" name="Shape 8">
          <a:extLst>
            <a:ext uri="{FF2B5EF4-FFF2-40B4-BE49-F238E27FC236}">
              <a16:creationId xmlns:a16="http://schemas.microsoft.com/office/drawing/2014/main" id="{00000000-0008-0000-0100-00002C02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37</xdr:row>
      <xdr:rowOff>0</xdr:rowOff>
    </xdr:from>
    <xdr:ext cx="76200" cy="333375"/>
    <xdr:sp macro="" textlink="">
      <xdr:nvSpPr>
        <xdr:cNvPr id="2663" name="Shape 8">
          <a:extLst>
            <a:ext uri="{FF2B5EF4-FFF2-40B4-BE49-F238E27FC236}">
              <a16:creationId xmlns:a16="http://schemas.microsoft.com/office/drawing/2014/main" id="{00000000-0008-0000-0100-00002D02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2664" name="Shape 8">
          <a:extLst>
            <a:ext uri="{FF2B5EF4-FFF2-40B4-BE49-F238E27FC236}">
              <a16:creationId xmlns:a16="http://schemas.microsoft.com/office/drawing/2014/main" id="{00000000-0008-0000-0100-00002E02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2665" name="Shape 8">
          <a:extLst>
            <a:ext uri="{FF2B5EF4-FFF2-40B4-BE49-F238E27FC236}">
              <a16:creationId xmlns:a16="http://schemas.microsoft.com/office/drawing/2014/main" id="{00000000-0008-0000-0100-00002F02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2666" name="Shape 8">
          <a:extLst>
            <a:ext uri="{FF2B5EF4-FFF2-40B4-BE49-F238E27FC236}">
              <a16:creationId xmlns:a16="http://schemas.microsoft.com/office/drawing/2014/main" id="{00000000-0008-0000-0100-00003002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2667" name="Shape 8">
          <a:extLst>
            <a:ext uri="{FF2B5EF4-FFF2-40B4-BE49-F238E27FC236}">
              <a16:creationId xmlns:a16="http://schemas.microsoft.com/office/drawing/2014/main" id="{00000000-0008-0000-0100-00003102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37</xdr:row>
      <xdr:rowOff>0</xdr:rowOff>
    </xdr:from>
    <xdr:ext cx="76200" cy="333375"/>
    <xdr:sp macro="" textlink="">
      <xdr:nvSpPr>
        <xdr:cNvPr id="2668" name="Shape 8">
          <a:extLst>
            <a:ext uri="{FF2B5EF4-FFF2-40B4-BE49-F238E27FC236}">
              <a16:creationId xmlns:a16="http://schemas.microsoft.com/office/drawing/2014/main" id="{00000000-0008-0000-0100-00003202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37</xdr:row>
      <xdr:rowOff>0</xdr:rowOff>
    </xdr:from>
    <xdr:ext cx="76200" cy="333375"/>
    <xdr:sp macro="" textlink="">
      <xdr:nvSpPr>
        <xdr:cNvPr id="2669" name="Shape 8">
          <a:extLst>
            <a:ext uri="{FF2B5EF4-FFF2-40B4-BE49-F238E27FC236}">
              <a16:creationId xmlns:a16="http://schemas.microsoft.com/office/drawing/2014/main" id="{00000000-0008-0000-0100-00003302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2670" name="Shape 8">
          <a:extLst>
            <a:ext uri="{FF2B5EF4-FFF2-40B4-BE49-F238E27FC236}">
              <a16:creationId xmlns:a16="http://schemas.microsoft.com/office/drawing/2014/main" id="{00000000-0008-0000-0100-00003402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2671" name="Shape 8">
          <a:extLst>
            <a:ext uri="{FF2B5EF4-FFF2-40B4-BE49-F238E27FC236}">
              <a16:creationId xmlns:a16="http://schemas.microsoft.com/office/drawing/2014/main" id="{00000000-0008-0000-0100-00003502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2672" name="Shape 8">
          <a:extLst>
            <a:ext uri="{FF2B5EF4-FFF2-40B4-BE49-F238E27FC236}">
              <a16:creationId xmlns:a16="http://schemas.microsoft.com/office/drawing/2014/main" id="{00000000-0008-0000-0100-00003602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2673" name="Shape 8">
          <a:extLst>
            <a:ext uri="{FF2B5EF4-FFF2-40B4-BE49-F238E27FC236}">
              <a16:creationId xmlns:a16="http://schemas.microsoft.com/office/drawing/2014/main" id="{00000000-0008-0000-0100-00003702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37</xdr:row>
      <xdr:rowOff>0</xdr:rowOff>
    </xdr:from>
    <xdr:ext cx="76200" cy="333375"/>
    <xdr:sp macro="" textlink="">
      <xdr:nvSpPr>
        <xdr:cNvPr id="2674" name="Shape 8">
          <a:extLst>
            <a:ext uri="{FF2B5EF4-FFF2-40B4-BE49-F238E27FC236}">
              <a16:creationId xmlns:a16="http://schemas.microsoft.com/office/drawing/2014/main" id="{00000000-0008-0000-0100-00003802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37</xdr:row>
      <xdr:rowOff>0</xdr:rowOff>
    </xdr:from>
    <xdr:ext cx="76200" cy="333375"/>
    <xdr:sp macro="" textlink="">
      <xdr:nvSpPr>
        <xdr:cNvPr id="2675" name="Shape 8">
          <a:extLst>
            <a:ext uri="{FF2B5EF4-FFF2-40B4-BE49-F238E27FC236}">
              <a16:creationId xmlns:a16="http://schemas.microsoft.com/office/drawing/2014/main" id="{00000000-0008-0000-0100-00003902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2676" name="Shape 8">
          <a:extLst>
            <a:ext uri="{FF2B5EF4-FFF2-40B4-BE49-F238E27FC236}">
              <a16:creationId xmlns:a16="http://schemas.microsoft.com/office/drawing/2014/main" id="{00000000-0008-0000-0100-00003A02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2677" name="Shape 8">
          <a:extLst>
            <a:ext uri="{FF2B5EF4-FFF2-40B4-BE49-F238E27FC236}">
              <a16:creationId xmlns:a16="http://schemas.microsoft.com/office/drawing/2014/main" id="{00000000-0008-0000-0100-00003B02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2678" name="Shape 8">
          <a:extLst>
            <a:ext uri="{FF2B5EF4-FFF2-40B4-BE49-F238E27FC236}">
              <a16:creationId xmlns:a16="http://schemas.microsoft.com/office/drawing/2014/main" id="{00000000-0008-0000-0100-00003C02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2679" name="Shape 8">
          <a:extLst>
            <a:ext uri="{FF2B5EF4-FFF2-40B4-BE49-F238E27FC236}">
              <a16:creationId xmlns:a16="http://schemas.microsoft.com/office/drawing/2014/main" id="{00000000-0008-0000-0100-00003D02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37</xdr:row>
      <xdr:rowOff>0</xdr:rowOff>
    </xdr:from>
    <xdr:ext cx="76200" cy="333375"/>
    <xdr:sp macro="" textlink="">
      <xdr:nvSpPr>
        <xdr:cNvPr id="2680" name="Shape 8">
          <a:extLst>
            <a:ext uri="{FF2B5EF4-FFF2-40B4-BE49-F238E27FC236}">
              <a16:creationId xmlns:a16="http://schemas.microsoft.com/office/drawing/2014/main" id="{00000000-0008-0000-0100-00003E02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37</xdr:row>
      <xdr:rowOff>0</xdr:rowOff>
    </xdr:from>
    <xdr:ext cx="76200" cy="333375"/>
    <xdr:sp macro="" textlink="">
      <xdr:nvSpPr>
        <xdr:cNvPr id="2681" name="Shape 8">
          <a:extLst>
            <a:ext uri="{FF2B5EF4-FFF2-40B4-BE49-F238E27FC236}">
              <a16:creationId xmlns:a16="http://schemas.microsoft.com/office/drawing/2014/main" id="{00000000-0008-0000-0100-00003F02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504825"/>
    <xdr:sp macro="" textlink="">
      <xdr:nvSpPr>
        <xdr:cNvPr id="2682" name="Shape 7">
          <a:extLst>
            <a:ext uri="{FF2B5EF4-FFF2-40B4-BE49-F238E27FC236}">
              <a16:creationId xmlns:a16="http://schemas.microsoft.com/office/drawing/2014/main" id="{00000000-0008-0000-0100-00004002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504825"/>
    <xdr:sp macro="" textlink="">
      <xdr:nvSpPr>
        <xdr:cNvPr id="2683" name="Shape 7">
          <a:extLst>
            <a:ext uri="{FF2B5EF4-FFF2-40B4-BE49-F238E27FC236}">
              <a16:creationId xmlns:a16="http://schemas.microsoft.com/office/drawing/2014/main" id="{00000000-0008-0000-0100-00004102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504825"/>
    <xdr:sp macro="" textlink="">
      <xdr:nvSpPr>
        <xdr:cNvPr id="2684" name="Shape 7">
          <a:extLst>
            <a:ext uri="{FF2B5EF4-FFF2-40B4-BE49-F238E27FC236}">
              <a16:creationId xmlns:a16="http://schemas.microsoft.com/office/drawing/2014/main" id="{00000000-0008-0000-0100-00004202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504825"/>
    <xdr:sp macro="" textlink="">
      <xdr:nvSpPr>
        <xdr:cNvPr id="2685" name="Shape 7">
          <a:extLst>
            <a:ext uri="{FF2B5EF4-FFF2-40B4-BE49-F238E27FC236}">
              <a16:creationId xmlns:a16="http://schemas.microsoft.com/office/drawing/2014/main" id="{00000000-0008-0000-0100-00004302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37</xdr:row>
      <xdr:rowOff>0</xdr:rowOff>
    </xdr:from>
    <xdr:ext cx="76200" cy="504825"/>
    <xdr:sp macro="" textlink="">
      <xdr:nvSpPr>
        <xdr:cNvPr id="2686" name="Shape 7">
          <a:extLst>
            <a:ext uri="{FF2B5EF4-FFF2-40B4-BE49-F238E27FC236}">
              <a16:creationId xmlns:a16="http://schemas.microsoft.com/office/drawing/2014/main" id="{00000000-0008-0000-0100-00004402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37</xdr:row>
      <xdr:rowOff>0</xdr:rowOff>
    </xdr:from>
    <xdr:ext cx="76200" cy="504825"/>
    <xdr:sp macro="" textlink="">
      <xdr:nvSpPr>
        <xdr:cNvPr id="2687" name="Shape 7">
          <a:extLst>
            <a:ext uri="{FF2B5EF4-FFF2-40B4-BE49-F238E27FC236}">
              <a16:creationId xmlns:a16="http://schemas.microsoft.com/office/drawing/2014/main" id="{00000000-0008-0000-0100-00004502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504825"/>
    <xdr:sp macro="" textlink="">
      <xdr:nvSpPr>
        <xdr:cNvPr id="2688" name="Shape 7">
          <a:extLst>
            <a:ext uri="{FF2B5EF4-FFF2-40B4-BE49-F238E27FC236}">
              <a16:creationId xmlns:a16="http://schemas.microsoft.com/office/drawing/2014/main" id="{00000000-0008-0000-0100-00004602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504825"/>
    <xdr:sp macro="" textlink="">
      <xdr:nvSpPr>
        <xdr:cNvPr id="2689" name="Shape 7">
          <a:extLst>
            <a:ext uri="{FF2B5EF4-FFF2-40B4-BE49-F238E27FC236}">
              <a16:creationId xmlns:a16="http://schemas.microsoft.com/office/drawing/2014/main" id="{00000000-0008-0000-0100-00004702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504825"/>
    <xdr:sp macro="" textlink="">
      <xdr:nvSpPr>
        <xdr:cNvPr id="2690" name="Shape 7">
          <a:extLst>
            <a:ext uri="{FF2B5EF4-FFF2-40B4-BE49-F238E27FC236}">
              <a16:creationId xmlns:a16="http://schemas.microsoft.com/office/drawing/2014/main" id="{00000000-0008-0000-0100-00004802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504825"/>
    <xdr:sp macro="" textlink="">
      <xdr:nvSpPr>
        <xdr:cNvPr id="2691" name="Shape 7">
          <a:extLst>
            <a:ext uri="{FF2B5EF4-FFF2-40B4-BE49-F238E27FC236}">
              <a16:creationId xmlns:a16="http://schemas.microsoft.com/office/drawing/2014/main" id="{00000000-0008-0000-0100-00004902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37</xdr:row>
      <xdr:rowOff>0</xdr:rowOff>
    </xdr:from>
    <xdr:ext cx="76200" cy="504825"/>
    <xdr:sp macro="" textlink="">
      <xdr:nvSpPr>
        <xdr:cNvPr id="2692" name="Shape 7">
          <a:extLst>
            <a:ext uri="{FF2B5EF4-FFF2-40B4-BE49-F238E27FC236}">
              <a16:creationId xmlns:a16="http://schemas.microsoft.com/office/drawing/2014/main" id="{00000000-0008-0000-0100-00004A02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37</xdr:row>
      <xdr:rowOff>0</xdr:rowOff>
    </xdr:from>
    <xdr:ext cx="76200" cy="504825"/>
    <xdr:sp macro="" textlink="">
      <xdr:nvSpPr>
        <xdr:cNvPr id="2693" name="Shape 7">
          <a:extLst>
            <a:ext uri="{FF2B5EF4-FFF2-40B4-BE49-F238E27FC236}">
              <a16:creationId xmlns:a16="http://schemas.microsoft.com/office/drawing/2014/main" id="{00000000-0008-0000-0100-00004B02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504825"/>
    <xdr:sp macro="" textlink="">
      <xdr:nvSpPr>
        <xdr:cNvPr id="2694" name="Shape 7">
          <a:extLst>
            <a:ext uri="{FF2B5EF4-FFF2-40B4-BE49-F238E27FC236}">
              <a16:creationId xmlns:a16="http://schemas.microsoft.com/office/drawing/2014/main" id="{00000000-0008-0000-0100-00004C02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504825"/>
    <xdr:sp macro="" textlink="">
      <xdr:nvSpPr>
        <xdr:cNvPr id="2695" name="Shape 7">
          <a:extLst>
            <a:ext uri="{FF2B5EF4-FFF2-40B4-BE49-F238E27FC236}">
              <a16:creationId xmlns:a16="http://schemas.microsoft.com/office/drawing/2014/main" id="{00000000-0008-0000-0100-00004D02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504825"/>
    <xdr:sp macro="" textlink="">
      <xdr:nvSpPr>
        <xdr:cNvPr id="2696" name="Shape 7">
          <a:extLst>
            <a:ext uri="{FF2B5EF4-FFF2-40B4-BE49-F238E27FC236}">
              <a16:creationId xmlns:a16="http://schemas.microsoft.com/office/drawing/2014/main" id="{00000000-0008-0000-0100-00004E02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504825"/>
    <xdr:sp macro="" textlink="">
      <xdr:nvSpPr>
        <xdr:cNvPr id="2697" name="Shape 7">
          <a:extLst>
            <a:ext uri="{FF2B5EF4-FFF2-40B4-BE49-F238E27FC236}">
              <a16:creationId xmlns:a16="http://schemas.microsoft.com/office/drawing/2014/main" id="{00000000-0008-0000-0100-00004F02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37</xdr:row>
      <xdr:rowOff>0</xdr:rowOff>
    </xdr:from>
    <xdr:ext cx="76200" cy="504825"/>
    <xdr:sp macro="" textlink="">
      <xdr:nvSpPr>
        <xdr:cNvPr id="2698" name="Shape 7">
          <a:extLst>
            <a:ext uri="{FF2B5EF4-FFF2-40B4-BE49-F238E27FC236}">
              <a16:creationId xmlns:a16="http://schemas.microsoft.com/office/drawing/2014/main" id="{00000000-0008-0000-0100-00005002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37</xdr:row>
      <xdr:rowOff>0</xdr:rowOff>
    </xdr:from>
    <xdr:ext cx="76200" cy="504825"/>
    <xdr:sp macro="" textlink="">
      <xdr:nvSpPr>
        <xdr:cNvPr id="2699" name="Shape 7">
          <a:extLst>
            <a:ext uri="{FF2B5EF4-FFF2-40B4-BE49-F238E27FC236}">
              <a16:creationId xmlns:a16="http://schemas.microsoft.com/office/drawing/2014/main" id="{00000000-0008-0000-0100-00005102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504825"/>
    <xdr:sp macro="" textlink="">
      <xdr:nvSpPr>
        <xdr:cNvPr id="2700" name="Shape 7">
          <a:extLst>
            <a:ext uri="{FF2B5EF4-FFF2-40B4-BE49-F238E27FC236}">
              <a16:creationId xmlns:a16="http://schemas.microsoft.com/office/drawing/2014/main" id="{00000000-0008-0000-0100-00005202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504825"/>
    <xdr:sp macro="" textlink="">
      <xdr:nvSpPr>
        <xdr:cNvPr id="2701" name="Shape 7">
          <a:extLst>
            <a:ext uri="{FF2B5EF4-FFF2-40B4-BE49-F238E27FC236}">
              <a16:creationId xmlns:a16="http://schemas.microsoft.com/office/drawing/2014/main" id="{00000000-0008-0000-0100-00005302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504825"/>
    <xdr:sp macro="" textlink="">
      <xdr:nvSpPr>
        <xdr:cNvPr id="2702" name="Shape 7">
          <a:extLst>
            <a:ext uri="{FF2B5EF4-FFF2-40B4-BE49-F238E27FC236}">
              <a16:creationId xmlns:a16="http://schemas.microsoft.com/office/drawing/2014/main" id="{00000000-0008-0000-0100-00005402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504825"/>
    <xdr:sp macro="" textlink="">
      <xdr:nvSpPr>
        <xdr:cNvPr id="2703" name="Shape 7">
          <a:extLst>
            <a:ext uri="{FF2B5EF4-FFF2-40B4-BE49-F238E27FC236}">
              <a16:creationId xmlns:a16="http://schemas.microsoft.com/office/drawing/2014/main" id="{00000000-0008-0000-0100-00005502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37</xdr:row>
      <xdr:rowOff>0</xdr:rowOff>
    </xdr:from>
    <xdr:ext cx="76200" cy="504825"/>
    <xdr:sp macro="" textlink="">
      <xdr:nvSpPr>
        <xdr:cNvPr id="2704" name="Shape 7">
          <a:extLst>
            <a:ext uri="{FF2B5EF4-FFF2-40B4-BE49-F238E27FC236}">
              <a16:creationId xmlns:a16="http://schemas.microsoft.com/office/drawing/2014/main" id="{00000000-0008-0000-0100-00005602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37</xdr:row>
      <xdr:rowOff>0</xdr:rowOff>
    </xdr:from>
    <xdr:ext cx="76200" cy="504825"/>
    <xdr:sp macro="" textlink="">
      <xdr:nvSpPr>
        <xdr:cNvPr id="2705" name="Shape 7">
          <a:extLst>
            <a:ext uri="{FF2B5EF4-FFF2-40B4-BE49-F238E27FC236}">
              <a16:creationId xmlns:a16="http://schemas.microsoft.com/office/drawing/2014/main" id="{00000000-0008-0000-0100-00005702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2706" name="Shape 8">
          <a:extLst>
            <a:ext uri="{FF2B5EF4-FFF2-40B4-BE49-F238E27FC236}">
              <a16:creationId xmlns:a16="http://schemas.microsoft.com/office/drawing/2014/main" id="{00000000-0008-0000-0100-00005802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2707" name="Shape 8">
          <a:extLst>
            <a:ext uri="{FF2B5EF4-FFF2-40B4-BE49-F238E27FC236}">
              <a16:creationId xmlns:a16="http://schemas.microsoft.com/office/drawing/2014/main" id="{00000000-0008-0000-0100-00005902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2708" name="Shape 8">
          <a:extLst>
            <a:ext uri="{FF2B5EF4-FFF2-40B4-BE49-F238E27FC236}">
              <a16:creationId xmlns:a16="http://schemas.microsoft.com/office/drawing/2014/main" id="{00000000-0008-0000-0100-00005A02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2709" name="Shape 8">
          <a:extLst>
            <a:ext uri="{FF2B5EF4-FFF2-40B4-BE49-F238E27FC236}">
              <a16:creationId xmlns:a16="http://schemas.microsoft.com/office/drawing/2014/main" id="{00000000-0008-0000-0100-00005B02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37</xdr:row>
      <xdr:rowOff>0</xdr:rowOff>
    </xdr:from>
    <xdr:ext cx="76200" cy="333375"/>
    <xdr:sp macro="" textlink="">
      <xdr:nvSpPr>
        <xdr:cNvPr id="2710" name="Shape 8">
          <a:extLst>
            <a:ext uri="{FF2B5EF4-FFF2-40B4-BE49-F238E27FC236}">
              <a16:creationId xmlns:a16="http://schemas.microsoft.com/office/drawing/2014/main" id="{00000000-0008-0000-0100-00005C02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37</xdr:row>
      <xdr:rowOff>0</xdr:rowOff>
    </xdr:from>
    <xdr:ext cx="76200" cy="333375"/>
    <xdr:sp macro="" textlink="">
      <xdr:nvSpPr>
        <xdr:cNvPr id="2711" name="Shape 8">
          <a:extLst>
            <a:ext uri="{FF2B5EF4-FFF2-40B4-BE49-F238E27FC236}">
              <a16:creationId xmlns:a16="http://schemas.microsoft.com/office/drawing/2014/main" id="{00000000-0008-0000-0100-00005D02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2712" name="Shape 8">
          <a:extLst>
            <a:ext uri="{FF2B5EF4-FFF2-40B4-BE49-F238E27FC236}">
              <a16:creationId xmlns:a16="http://schemas.microsoft.com/office/drawing/2014/main" id="{00000000-0008-0000-0100-00005E02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2713" name="Shape 8">
          <a:extLst>
            <a:ext uri="{FF2B5EF4-FFF2-40B4-BE49-F238E27FC236}">
              <a16:creationId xmlns:a16="http://schemas.microsoft.com/office/drawing/2014/main" id="{00000000-0008-0000-0100-00005F02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2714" name="Shape 8">
          <a:extLst>
            <a:ext uri="{FF2B5EF4-FFF2-40B4-BE49-F238E27FC236}">
              <a16:creationId xmlns:a16="http://schemas.microsoft.com/office/drawing/2014/main" id="{00000000-0008-0000-0100-00006002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2715" name="Shape 8">
          <a:extLst>
            <a:ext uri="{FF2B5EF4-FFF2-40B4-BE49-F238E27FC236}">
              <a16:creationId xmlns:a16="http://schemas.microsoft.com/office/drawing/2014/main" id="{00000000-0008-0000-0100-00006102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37</xdr:row>
      <xdr:rowOff>0</xdr:rowOff>
    </xdr:from>
    <xdr:ext cx="76200" cy="333375"/>
    <xdr:sp macro="" textlink="">
      <xdr:nvSpPr>
        <xdr:cNvPr id="2716" name="Shape 8">
          <a:extLst>
            <a:ext uri="{FF2B5EF4-FFF2-40B4-BE49-F238E27FC236}">
              <a16:creationId xmlns:a16="http://schemas.microsoft.com/office/drawing/2014/main" id="{00000000-0008-0000-0100-00006202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37</xdr:row>
      <xdr:rowOff>0</xdr:rowOff>
    </xdr:from>
    <xdr:ext cx="76200" cy="333375"/>
    <xdr:sp macro="" textlink="">
      <xdr:nvSpPr>
        <xdr:cNvPr id="2717" name="Shape 8">
          <a:extLst>
            <a:ext uri="{FF2B5EF4-FFF2-40B4-BE49-F238E27FC236}">
              <a16:creationId xmlns:a16="http://schemas.microsoft.com/office/drawing/2014/main" id="{00000000-0008-0000-0100-00006302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2718" name="Shape 8">
          <a:extLst>
            <a:ext uri="{FF2B5EF4-FFF2-40B4-BE49-F238E27FC236}">
              <a16:creationId xmlns:a16="http://schemas.microsoft.com/office/drawing/2014/main" id="{00000000-0008-0000-0100-00006402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2719" name="Shape 8">
          <a:extLst>
            <a:ext uri="{FF2B5EF4-FFF2-40B4-BE49-F238E27FC236}">
              <a16:creationId xmlns:a16="http://schemas.microsoft.com/office/drawing/2014/main" id="{00000000-0008-0000-0100-00006502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2720" name="Shape 8">
          <a:extLst>
            <a:ext uri="{FF2B5EF4-FFF2-40B4-BE49-F238E27FC236}">
              <a16:creationId xmlns:a16="http://schemas.microsoft.com/office/drawing/2014/main" id="{00000000-0008-0000-0100-00006602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2721" name="Shape 8">
          <a:extLst>
            <a:ext uri="{FF2B5EF4-FFF2-40B4-BE49-F238E27FC236}">
              <a16:creationId xmlns:a16="http://schemas.microsoft.com/office/drawing/2014/main" id="{00000000-0008-0000-0100-00006702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37</xdr:row>
      <xdr:rowOff>0</xdr:rowOff>
    </xdr:from>
    <xdr:ext cx="76200" cy="333375"/>
    <xdr:sp macro="" textlink="">
      <xdr:nvSpPr>
        <xdr:cNvPr id="2722" name="Shape 8">
          <a:extLst>
            <a:ext uri="{FF2B5EF4-FFF2-40B4-BE49-F238E27FC236}">
              <a16:creationId xmlns:a16="http://schemas.microsoft.com/office/drawing/2014/main" id="{00000000-0008-0000-0100-00006802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37</xdr:row>
      <xdr:rowOff>0</xdr:rowOff>
    </xdr:from>
    <xdr:ext cx="76200" cy="333375"/>
    <xdr:sp macro="" textlink="">
      <xdr:nvSpPr>
        <xdr:cNvPr id="2723" name="Shape 8">
          <a:extLst>
            <a:ext uri="{FF2B5EF4-FFF2-40B4-BE49-F238E27FC236}">
              <a16:creationId xmlns:a16="http://schemas.microsoft.com/office/drawing/2014/main" id="{00000000-0008-0000-0100-00006902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2724" name="Shape 8">
          <a:extLst>
            <a:ext uri="{FF2B5EF4-FFF2-40B4-BE49-F238E27FC236}">
              <a16:creationId xmlns:a16="http://schemas.microsoft.com/office/drawing/2014/main" id="{00000000-0008-0000-0100-00006A02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2725" name="Shape 8">
          <a:extLst>
            <a:ext uri="{FF2B5EF4-FFF2-40B4-BE49-F238E27FC236}">
              <a16:creationId xmlns:a16="http://schemas.microsoft.com/office/drawing/2014/main" id="{00000000-0008-0000-0100-00006B02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2726" name="Shape 8">
          <a:extLst>
            <a:ext uri="{FF2B5EF4-FFF2-40B4-BE49-F238E27FC236}">
              <a16:creationId xmlns:a16="http://schemas.microsoft.com/office/drawing/2014/main" id="{00000000-0008-0000-0100-00006C02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2727" name="Shape 8">
          <a:extLst>
            <a:ext uri="{FF2B5EF4-FFF2-40B4-BE49-F238E27FC236}">
              <a16:creationId xmlns:a16="http://schemas.microsoft.com/office/drawing/2014/main" id="{00000000-0008-0000-0100-00006D02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37</xdr:row>
      <xdr:rowOff>0</xdr:rowOff>
    </xdr:from>
    <xdr:ext cx="76200" cy="333375"/>
    <xdr:sp macro="" textlink="">
      <xdr:nvSpPr>
        <xdr:cNvPr id="2728" name="Shape 8">
          <a:extLst>
            <a:ext uri="{FF2B5EF4-FFF2-40B4-BE49-F238E27FC236}">
              <a16:creationId xmlns:a16="http://schemas.microsoft.com/office/drawing/2014/main" id="{00000000-0008-0000-0100-00006E02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37</xdr:row>
      <xdr:rowOff>0</xdr:rowOff>
    </xdr:from>
    <xdr:ext cx="76200" cy="333375"/>
    <xdr:sp macro="" textlink="">
      <xdr:nvSpPr>
        <xdr:cNvPr id="2729" name="Shape 8">
          <a:extLst>
            <a:ext uri="{FF2B5EF4-FFF2-40B4-BE49-F238E27FC236}">
              <a16:creationId xmlns:a16="http://schemas.microsoft.com/office/drawing/2014/main" id="{00000000-0008-0000-0100-00006F02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504825"/>
    <xdr:sp macro="" textlink="">
      <xdr:nvSpPr>
        <xdr:cNvPr id="2730" name="Shape 7">
          <a:extLst>
            <a:ext uri="{FF2B5EF4-FFF2-40B4-BE49-F238E27FC236}">
              <a16:creationId xmlns:a16="http://schemas.microsoft.com/office/drawing/2014/main" id="{00000000-0008-0000-0100-00007002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504825"/>
    <xdr:sp macro="" textlink="">
      <xdr:nvSpPr>
        <xdr:cNvPr id="2731" name="Shape 7">
          <a:extLst>
            <a:ext uri="{FF2B5EF4-FFF2-40B4-BE49-F238E27FC236}">
              <a16:creationId xmlns:a16="http://schemas.microsoft.com/office/drawing/2014/main" id="{00000000-0008-0000-0100-00007102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504825"/>
    <xdr:sp macro="" textlink="">
      <xdr:nvSpPr>
        <xdr:cNvPr id="2732" name="Shape 7">
          <a:extLst>
            <a:ext uri="{FF2B5EF4-FFF2-40B4-BE49-F238E27FC236}">
              <a16:creationId xmlns:a16="http://schemas.microsoft.com/office/drawing/2014/main" id="{00000000-0008-0000-0100-00007202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504825"/>
    <xdr:sp macro="" textlink="">
      <xdr:nvSpPr>
        <xdr:cNvPr id="2733" name="Shape 7">
          <a:extLst>
            <a:ext uri="{FF2B5EF4-FFF2-40B4-BE49-F238E27FC236}">
              <a16:creationId xmlns:a16="http://schemas.microsoft.com/office/drawing/2014/main" id="{00000000-0008-0000-0100-00007302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37</xdr:row>
      <xdr:rowOff>0</xdr:rowOff>
    </xdr:from>
    <xdr:ext cx="76200" cy="504825"/>
    <xdr:sp macro="" textlink="">
      <xdr:nvSpPr>
        <xdr:cNvPr id="2734" name="Shape 7">
          <a:extLst>
            <a:ext uri="{FF2B5EF4-FFF2-40B4-BE49-F238E27FC236}">
              <a16:creationId xmlns:a16="http://schemas.microsoft.com/office/drawing/2014/main" id="{00000000-0008-0000-0100-00007402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37</xdr:row>
      <xdr:rowOff>0</xdr:rowOff>
    </xdr:from>
    <xdr:ext cx="76200" cy="504825"/>
    <xdr:sp macro="" textlink="">
      <xdr:nvSpPr>
        <xdr:cNvPr id="2735" name="Shape 7">
          <a:extLst>
            <a:ext uri="{FF2B5EF4-FFF2-40B4-BE49-F238E27FC236}">
              <a16:creationId xmlns:a16="http://schemas.microsoft.com/office/drawing/2014/main" id="{00000000-0008-0000-0100-00007502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504825"/>
    <xdr:sp macro="" textlink="">
      <xdr:nvSpPr>
        <xdr:cNvPr id="2736" name="Shape 7">
          <a:extLst>
            <a:ext uri="{FF2B5EF4-FFF2-40B4-BE49-F238E27FC236}">
              <a16:creationId xmlns:a16="http://schemas.microsoft.com/office/drawing/2014/main" id="{00000000-0008-0000-0100-00007602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504825"/>
    <xdr:sp macro="" textlink="">
      <xdr:nvSpPr>
        <xdr:cNvPr id="2737" name="Shape 7">
          <a:extLst>
            <a:ext uri="{FF2B5EF4-FFF2-40B4-BE49-F238E27FC236}">
              <a16:creationId xmlns:a16="http://schemas.microsoft.com/office/drawing/2014/main" id="{00000000-0008-0000-0100-00007702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504825"/>
    <xdr:sp macro="" textlink="">
      <xdr:nvSpPr>
        <xdr:cNvPr id="2738" name="Shape 7">
          <a:extLst>
            <a:ext uri="{FF2B5EF4-FFF2-40B4-BE49-F238E27FC236}">
              <a16:creationId xmlns:a16="http://schemas.microsoft.com/office/drawing/2014/main" id="{00000000-0008-0000-0100-00007802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504825"/>
    <xdr:sp macro="" textlink="">
      <xdr:nvSpPr>
        <xdr:cNvPr id="2739" name="Shape 7">
          <a:extLst>
            <a:ext uri="{FF2B5EF4-FFF2-40B4-BE49-F238E27FC236}">
              <a16:creationId xmlns:a16="http://schemas.microsoft.com/office/drawing/2014/main" id="{00000000-0008-0000-0100-00007902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37</xdr:row>
      <xdr:rowOff>0</xdr:rowOff>
    </xdr:from>
    <xdr:ext cx="76200" cy="504825"/>
    <xdr:sp macro="" textlink="">
      <xdr:nvSpPr>
        <xdr:cNvPr id="2740" name="Shape 7">
          <a:extLst>
            <a:ext uri="{FF2B5EF4-FFF2-40B4-BE49-F238E27FC236}">
              <a16:creationId xmlns:a16="http://schemas.microsoft.com/office/drawing/2014/main" id="{00000000-0008-0000-0100-00007A02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37</xdr:row>
      <xdr:rowOff>0</xdr:rowOff>
    </xdr:from>
    <xdr:ext cx="76200" cy="504825"/>
    <xdr:sp macro="" textlink="">
      <xdr:nvSpPr>
        <xdr:cNvPr id="2741" name="Shape 7">
          <a:extLst>
            <a:ext uri="{FF2B5EF4-FFF2-40B4-BE49-F238E27FC236}">
              <a16:creationId xmlns:a16="http://schemas.microsoft.com/office/drawing/2014/main" id="{00000000-0008-0000-0100-00007B02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504825"/>
    <xdr:sp macro="" textlink="">
      <xdr:nvSpPr>
        <xdr:cNvPr id="2742" name="Shape 7">
          <a:extLst>
            <a:ext uri="{FF2B5EF4-FFF2-40B4-BE49-F238E27FC236}">
              <a16:creationId xmlns:a16="http://schemas.microsoft.com/office/drawing/2014/main" id="{00000000-0008-0000-0100-00007C02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504825"/>
    <xdr:sp macro="" textlink="">
      <xdr:nvSpPr>
        <xdr:cNvPr id="2743" name="Shape 7">
          <a:extLst>
            <a:ext uri="{FF2B5EF4-FFF2-40B4-BE49-F238E27FC236}">
              <a16:creationId xmlns:a16="http://schemas.microsoft.com/office/drawing/2014/main" id="{00000000-0008-0000-0100-00007D02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504825"/>
    <xdr:sp macro="" textlink="">
      <xdr:nvSpPr>
        <xdr:cNvPr id="2744" name="Shape 7">
          <a:extLst>
            <a:ext uri="{FF2B5EF4-FFF2-40B4-BE49-F238E27FC236}">
              <a16:creationId xmlns:a16="http://schemas.microsoft.com/office/drawing/2014/main" id="{00000000-0008-0000-0100-00007E02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504825"/>
    <xdr:sp macro="" textlink="">
      <xdr:nvSpPr>
        <xdr:cNvPr id="2745" name="Shape 7">
          <a:extLst>
            <a:ext uri="{FF2B5EF4-FFF2-40B4-BE49-F238E27FC236}">
              <a16:creationId xmlns:a16="http://schemas.microsoft.com/office/drawing/2014/main" id="{00000000-0008-0000-0100-00007F02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37</xdr:row>
      <xdr:rowOff>0</xdr:rowOff>
    </xdr:from>
    <xdr:ext cx="76200" cy="504825"/>
    <xdr:sp macro="" textlink="">
      <xdr:nvSpPr>
        <xdr:cNvPr id="2746" name="Shape 7">
          <a:extLst>
            <a:ext uri="{FF2B5EF4-FFF2-40B4-BE49-F238E27FC236}">
              <a16:creationId xmlns:a16="http://schemas.microsoft.com/office/drawing/2014/main" id="{00000000-0008-0000-0100-00008002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37</xdr:row>
      <xdr:rowOff>0</xdr:rowOff>
    </xdr:from>
    <xdr:ext cx="76200" cy="504825"/>
    <xdr:sp macro="" textlink="">
      <xdr:nvSpPr>
        <xdr:cNvPr id="2747" name="Shape 7">
          <a:extLst>
            <a:ext uri="{FF2B5EF4-FFF2-40B4-BE49-F238E27FC236}">
              <a16:creationId xmlns:a16="http://schemas.microsoft.com/office/drawing/2014/main" id="{00000000-0008-0000-0100-00008102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504825"/>
    <xdr:sp macro="" textlink="">
      <xdr:nvSpPr>
        <xdr:cNvPr id="2748" name="Shape 7">
          <a:extLst>
            <a:ext uri="{FF2B5EF4-FFF2-40B4-BE49-F238E27FC236}">
              <a16:creationId xmlns:a16="http://schemas.microsoft.com/office/drawing/2014/main" id="{00000000-0008-0000-0100-00008202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504825"/>
    <xdr:sp macro="" textlink="">
      <xdr:nvSpPr>
        <xdr:cNvPr id="2749" name="Shape 7">
          <a:extLst>
            <a:ext uri="{FF2B5EF4-FFF2-40B4-BE49-F238E27FC236}">
              <a16:creationId xmlns:a16="http://schemas.microsoft.com/office/drawing/2014/main" id="{00000000-0008-0000-0100-00008302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504825"/>
    <xdr:sp macro="" textlink="">
      <xdr:nvSpPr>
        <xdr:cNvPr id="2750" name="Shape 7">
          <a:extLst>
            <a:ext uri="{FF2B5EF4-FFF2-40B4-BE49-F238E27FC236}">
              <a16:creationId xmlns:a16="http://schemas.microsoft.com/office/drawing/2014/main" id="{00000000-0008-0000-0100-00008402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504825"/>
    <xdr:sp macro="" textlink="">
      <xdr:nvSpPr>
        <xdr:cNvPr id="2751" name="Shape 7">
          <a:extLst>
            <a:ext uri="{FF2B5EF4-FFF2-40B4-BE49-F238E27FC236}">
              <a16:creationId xmlns:a16="http://schemas.microsoft.com/office/drawing/2014/main" id="{00000000-0008-0000-0100-00008502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37</xdr:row>
      <xdr:rowOff>0</xdr:rowOff>
    </xdr:from>
    <xdr:ext cx="76200" cy="504825"/>
    <xdr:sp macro="" textlink="">
      <xdr:nvSpPr>
        <xdr:cNvPr id="2752" name="Shape 7">
          <a:extLst>
            <a:ext uri="{FF2B5EF4-FFF2-40B4-BE49-F238E27FC236}">
              <a16:creationId xmlns:a16="http://schemas.microsoft.com/office/drawing/2014/main" id="{00000000-0008-0000-0100-00008602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37</xdr:row>
      <xdr:rowOff>0</xdr:rowOff>
    </xdr:from>
    <xdr:ext cx="76200" cy="504825"/>
    <xdr:sp macro="" textlink="">
      <xdr:nvSpPr>
        <xdr:cNvPr id="2753" name="Shape 7">
          <a:extLst>
            <a:ext uri="{FF2B5EF4-FFF2-40B4-BE49-F238E27FC236}">
              <a16:creationId xmlns:a16="http://schemas.microsoft.com/office/drawing/2014/main" id="{00000000-0008-0000-0100-00008702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504825"/>
    <xdr:sp macro="" textlink="">
      <xdr:nvSpPr>
        <xdr:cNvPr id="2754" name="Shape 7">
          <a:extLst>
            <a:ext uri="{FF2B5EF4-FFF2-40B4-BE49-F238E27FC236}">
              <a16:creationId xmlns:a16="http://schemas.microsoft.com/office/drawing/2014/main" id="{00000000-0008-0000-0100-00008802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504825"/>
    <xdr:sp macro="" textlink="">
      <xdr:nvSpPr>
        <xdr:cNvPr id="2755" name="Shape 7">
          <a:extLst>
            <a:ext uri="{FF2B5EF4-FFF2-40B4-BE49-F238E27FC236}">
              <a16:creationId xmlns:a16="http://schemas.microsoft.com/office/drawing/2014/main" id="{00000000-0008-0000-0100-00008902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504825"/>
    <xdr:sp macro="" textlink="">
      <xdr:nvSpPr>
        <xdr:cNvPr id="2756" name="Shape 7">
          <a:extLst>
            <a:ext uri="{FF2B5EF4-FFF2-40B4-BE49-F238E27FC236}">
              <a16:creationId xmlns:a16="http://schemas.microsoft.com/office/drawing/2014/main" id="{00000000-0008-0000-0100-00008A02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504825"/>
    <xdr:sp macro="" textlink="">
      <xdr:nvSpPr>
        <xdr:cNvPr id="2757" name="Shape 7">
          <a:extLst>
            <a:ext uri="{FF2B5EF4-FFF2-40B4-BE49-F238E27FC236}">
              <a16:creationId xmlns:a16="http://schemas.microsoft.com/office/drawing/2014/main" id="{00000000-0008-0000-0100-00008B02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37</xdr:row>
      <xdr:rowOff>0</xdr:rowOff>
    </xdr:from>
    <xdr:ext cx="76200" cy="504825"/>
    <xdr:sp macro="" textlink="">
      <xdr:nvSpPr>
        <xdr:cNvPr id="2758" name="Shape 7">
          <a:extLst>
            <a:ext uri="{FF2B5EF4-FFF2-40B4-BE49-F238E27FC236}">
              <a16:creationId xmlns:a16="http://schemas.microsoft.com/office/drawing/2014/main" id="{00000000-0008-0000-0100-00008C02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37</xdr:row>
      <xdr:rowOff>0</xdr:rowOff>
    </xdr:from>
    <xdr:ext cx="76200" cy="504825"/>
    <xdr:sp macro="" textlink="">
      <xdr:nvSpPr>
        <xdr:cNvPr id="2759" name="Shape 7">
          <a:extLst>
            <a:ext uri="{FF2B5EF4-FFF2-40B4-BE49-F238E27FC236}">
              <a16:creationId xmlns:a16="http://schemas.microsoft.com/office/drawing/2014/main" id="{00000000-0008-0000-0100-00008D02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504825"/>
    <xdr:sp macro="" textlink="">
      <xdr:nvSpPr>
        <xdr:cNvPr id="2760" name="Shape 7">
          <a:extLst>
            <a:ext uri="{FF2B5EF4-FFF2-40B4-BE49-F238E27FC236}">
              <a16:creationId xmlns:a16="http://schemas.microsoft.com/office/drawing/2014/main" id="{00000000-0008-0000-0100-00008E02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504825"/>
    <xdr:sp macro="" textlink="">
      <xdr:nvSpPr>
        <xdr:cNvPr id="2761" name="Shape 7">
          <a:extLst>
            <a:ext uri="{FF2B5EF4-FFF2-40B4-BE49-F238E27FC236}">
              <a16:creationId xmlns:a16="http://schemas.microsoft.com/office/drawing/2014/main" id="{00000000-0008-0000-0100-00008F02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504825"/>
    <xdr:sp macro="" textlink="">
      <xdr:nvSpPr>
        <xdr:cNvPr id="2762" name="Shape 7">
          <a:extLst>
            <a:ext uri="{FF2B5EF4-FFF2-40B4-BE49-F238E27FC236}">
              <a16:creationId xmlns:a16="http://schemas.microsoft.com/office/drawing/2014/main" id="{00000000-0008-0000-0100-00009002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504825"/>
    <xdr:sp macro="" textlink="">
      <xdr:nvSpPr>
        <xdr:cNvPr id="2763" name="Shape 7">
          <a:extLst>
            <a:ext uri="{FF2B5EF4-FFF2-40B4-BE49-F238E27FC236}">
              <a16:creationId xmlns:a16="http://schemas.microsoft.com/office/drawing/2014/main" id="{00000000-0008-0000-0100-00009102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37</xdr:row>
      <xdr:rowOff>0</xdr:rowOff>
    </xdr:from>
    <xdr:ext cx="76200" cy="504825"/>
    <xdr:sp macro="" textlink="">
      <xdr:nvSpPr>
        <xdr:cNvPr id="2764" name="Shape 7">
          <a:extLst>
            <a:ext uri="{FF2B5EF4-FFF2-40B4-BE49-F238E27FC236}">
              <a16:creationId xmlns:a16="http://schemas.microsoft.com/office/drawing/2014/main" id="{00000000-0008-0000-0100-00009202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37</xdr:row>
      <xdr:rowOff>0</xdr:rowOff>
    </xdr:from>
    <xdr:ext cx="76200" cy="504825"/>
    <xdr:sp macro="" textlink="">
      <xdr:nvSpPr>
        <xdr:cNvPr id="2765" name="Shape 7">
          <a:extLst>
            <a:ext uri="{FF2B5EF4-FFF2-40B4-BE49-F238E27FC236}">
              <a16:creationId xmlns:a16="http://schemas.microsoft.com/office/drawing/2014/main" id="{00000000-0008-0000-0100-00009302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504825"/>
    <xdr:sp macro="" textlink="">
      <xdr:nvSpPr>
        <xdr:cNvPr id="2766" name="Shape 7">
          <a:extLst>
            <a:ext uri="{FF2B5EF4-FFF2-40B4-BE49-F238E27FC236}">
              <a16:creationId xmlns:a16="http://schemas.microsoft.com/office/drawing/2014/main" id="{00000000-0008-0000-0100-00009402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504825"/>
    <xdr:sp macro="" textlink="">
      <xdr:nvSpPr>
        <xdr:cNvPr id="2767" name="Shape 7">
          <a:extLst>
            <a:ext uri="{FF2B5EF4-FFF2-40B4-BE49-F238E27FC236}">
              <a16:creationId xmlns:a16="http://schemas.microsoft.com/office/drawing/2014/main" id="{00000000-0008-0000-0100-00009502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504825"/>
    <xdr:sp macro="" textlink="">
      <xdr:nvSpPr>
        <xdr:cNvPr id="2768" name="Shape 7">
          <a:extLst>
            <a:ext uri="{FF2B5EF4-FFF2-40B4-BE49-F238E27FC236}">
              <a16:creationId xmlns:a16="http://schemas.microsoft.com/office/drawing/2014/main" id="{00000000-0008-0000-0100-00009602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504825"/>
    <xdr:sp macro="" textlink="">
      <xdr:nvSpPr>
        <xdr:cNvPr id="2769" name="Shape 7">
          <a:extLst>
            <a:ext uri="{FF2B5EF4-FFF2-40B4-BE49-F238E27FC236}">
              <a16:creationId xmlns:a16="http://schemas.microsoft.com/office/drawing/2014/main" id="{00000000-0008-0000-0100-00009702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37</xdr:row>
      <xdr:rowOff>0</xdr:rowOff>
    </xdr:from>
    <xdr:ext cx="76200" cy="504825"/>
    <xdr:sp macro="" textlink="">
      <xdr:nvSpPr>
        <xdr:cNvPr id="2770" name="Shape 7">
          <a:extLst>
            <a:ext uri="{FF2B5EF4-FFF2-40B4-BE49-F238E27FC236}">
              <a16:creationId xmlns:a16="http://schemas.microsoft.com/office/drawing/2014/main" id="{00000000-0008-0000-0100-00009802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37</xdr:row>
      <xdr:rowOff>0</xdr:rowOff>
    </xdr:from>
    <xdr:ext cx="76200" cy="504825"/>
    <xdr:sp macro="" textlink="">
      <xdr:nvSpPr>
        <xdr:cNvPr id="2771" name="Shape 7">
          <a:extLst>
            <a:ext uri="{FF2B5EF4-FFF2-40B4-BE49-F238E27FC236}">
              <a16:creationId xmlns:a16="http://schemas.microsoft.com/office/drawing/2014/main" id="{00000000-0008-0000-0100-00009902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504825"/>
    <xdr:sp macro="" textlink="">
      <xdr:nvSpPr>
        <xdr:cNvPr id="2772" name="Shape 7">
          <a:extLst>
            <a:ext uri="{FF2B5EF4-FFF2-40B4-BE49-F238E27FC236}">
              <a16:creationId xmlns:a16="http://schemas.microsoft.com/office/drawing/2014/main" id="{00000000-0008-0000-0100-00009A02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504825"/>
    <xdr:sp macro="" textlink="">
      <xdr:nvSpPr>
        <xdr:cNvPr id="2773" name="Shape 7">
          <a:extLst>
            <a:ext uri="{FF2B5EF4-FFF2-40B4-BE49-F238E27FC236}">
              <a16:creationId xmlns:a16="http://schemas.microsoft.com/office/drawing/2014/main" id="{00000000-0008-0000-0100-00009B02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504825"/>
    <xdr:sp macro="" textlink="">
      <xdr:nvSpPr>
        <xdr:cNvPr id="2774" name="Shape 7">
          <a:extLst>
            <a:ext uri="{FF2B5EF4-FFF2-40B4-BE49-F238E27FC236}">
              <a16:creationId xmlns:a16="http://schemas.microsoft.com/office/drawing/2014/main" id="{00000000-0008-0000-0100-00009C02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504825"/>
    <xdr:sp macro="" textlink="">
      <xdr:nvSpPr>
        <xdr:cNvPr id="2775" name="Shape 7">
          <a:extLst>
            <a:ext uri="{FF2B5EF4-FFF2-40B4-BE49-F238E27FC236}">
              <a16:creationId xmlns:a16="http://schemas.microsoft.com/office/drawing/2014/main" id="{00000000-0008-0000-0100-00009D02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37</xdr:row>
      <xdr:rowOff>0</xdr:rowOff>
    </xdr:from>
    <xdr:ext cx="76200" cy="504825"/>
    <xdr:sp macro="" textlink="">
      <xdr:nvSpPr>
        <xdr:cNvPr id="2776" name="Shape 7">
          <a:extLst>
            <a:ext uri="{FF2B5EF4-FFF2-40B4-BE49-F238E27FC236}">
              <a16:creationId xmlns:a16="http://schemas.microsoft.com/office/drawing/2014/main" id="{00000000-0008-0000-0100-00009E02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37</xdr:row>
      <xdr:rowOff>0</xdr:rowOff>
    </xdr:from>
    <xdr:ext cx="76200" cy="504825"/>
    <xdr:sp macro="" textlink="">
      <xdr:nvSpPr>
        <xdr:cNvPr id="2777" name="Shape 7">
          <a:extLst>
            <a:ext uri="{FF2B5EF4-FFF2-40B4-BE49-F238E27FC236}">
              <a16:creationId xmlns:a16="http://schemas.microsoft.com/office/drawing/2014/main" id="{00000000-0008-0000-0100-00009F02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2778" name="Shape 8">
          <a:extLst>
            <a:ext uri="{FF2B5EF4-FFF2-40B4-BE49-F238E27FC236}">
              <a16:creationId xmlns:a16="http://schemas.microsoft.com/office/drawing/2014/main" id="{00000000-0008-0000-0100-0000A002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2779" name="Shape 8">
          <a:extLst>
            <a:ext uri="{FF2B5EF4-FFF2-40B4-BE49-F238E27FC236}">
              <a16:creationId xmlns:a16="http://schemas.microsoft.com/office/drawing/2014/main" id="{00000000-0008-0000-0100-0000A102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2780" name="Shape 8">
          <a:extLst>
            <a:ext uri="{FF2B5EF4-FFF2-40B4-BE49-F238E27FC236}">
              <a16:creationId xmlns:a16="http://schemas.microsoft.com/office/drawing/2014/main" id="{00000000-0008-0000-0100-0000A202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2781" name="Shape 8">
          <a:extLst>
            <a:ext uri="{FF2B5EF4-FFF2-40B4-BE49-F238E27FC236}">
              <a16:creationId xmlns:a16="http://schemas.microsoft.com/office/drawing/2014/main" id="{00000000-0008-0000-0100-0000A302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37</xdr:row>
      <xdr:rowOff>0</xdr:rowOff>
    </xdr:from>
    <xdr:ext cx="76200" cy="333375"/>
    <xdr:sp macro="" textlink="">
      <xdr:nvSpPr>
        <xdr:cNvPr id="2782" name="Shape 8">
          <a:extLst>
            <a:ext uri="{FF2B5EF4-FFF2-40B4-BE49-F238E27FC236}">
              <a16:creationId xmlns:a16="http://schemas.microsoft.com/office/drawing/2014/main" id="{00000000-0008-0000-0100-0000A402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37</xdr:row>
      <xdr:rowOff>0</xdr:rowOff>
    </xdr:from>
    <xdr:ext cx="76200" cy="333375"/>
    <xdr:sp macro="" textlink="">
      <xdr:nvSpPr>
        <xdr:cNvPr id="2783" name="Shape 8">
          <a:extLst>
            <a:ext uri="{FF2B5EF4-FFF2-40B4-BE49-F238E27FC236}">
              <a16:creationId xmlns:a16="http://schemas.microsoft.com/office/drawing/2014/main" id="{00000000-0008-0000-0100-0000A502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2784" name="Shape 8">
          <a:extLst>
            <a:ext uri="{FF2B5EF4-FFF2-40B4-BE49-F238E27FC236}">
              <a16:creationId xmlns:a16="http://schemas.microsoft.com/office/drawing/2014/main" id="{00000000-0008-0000-0100-0000A602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2785" name="Shape 8">
          <a:extLst>
            <a:ext uri="{FF2B5EF4-FFF2-40B4-BE49-F238E27FC236}">
              <a16:creationId xmlns:a16="http://schemas.microsoft.com/office/drawing/2014/main" id="{00000000-0008-0000-0100-0000A702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2786" name="Shape 8">
          <a:extLst>
            <a:ext uri="{FF2B5EF4-FFF2-40B4-BE49-F238E27FC236}">
              <a16:creationId xmlns:a16="http://schemas.microsoft.com/office/drawing/2014/main" id="{00000000-0008-0000-0100-0000A802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2787" name="Shape 8">
          <a:extLst>
            <a:ext uri="{FF2B5EF4-FFF2-40B4-BE49-F238E27FC236}">
              <a16:creationId xmlns:a16="http://schemas.microsoft.com/office/drawing/2014/main" id="{00000000-0008-0000-0100-0000A902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37</xdr:row>
      <xdr:rowOff>0</xdr:rowOff>
    </xdr:from>
    <xdr:ext cx="76200" cy="333375"/>
    <xdr:sp macro="" textlink="">
      <xdr:nvSpPr>
        <xdr:cNvPr id="2788" name="Shape 8">
          <a:extLst>
            <a:ext uri="{FF2B5EF4-FFF2-40B4-BE49-F238E27FC236}">
              <a16:creationId xmlns:a16="http://schemas.microsoft.com/office/drawing/2014/main" id="{00000000-0008-0000-0100-0000AA02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37</xdr:row>
      <xdr:rowOff>0</xdr:rowOff>
    </xdr:from>
    <xdr:ext cx="76200" cy="333375"/>
    <xdr:sp macro="" textlink="">
      <xdr:nvSpPr>
        <xdr:cNvPr id="2789" name="Shape 8">
          <a:extLst>
            <a:ext uri="{FF2B5EF4-FFF2-40B4-BE49-F238E27FC236}">
              <a16:creationId xmlns:a16="http://schemas.microsoft.com/office/drawing/2014/main" id="{00000000-0008-0000-0100-0000AB02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2790" name="Shape 8">
          <a:extLst>
            <a:ext uri="{FF2B5EF4-FFF2-40B4-BE49-F238E27FC236}">
              <a16:creationId xmlns:a16="http://schemas.microsoft.com/office/drawing/2014/main" id="{00000000-0008-0000-0100-0000AC02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2791" name="Shape 8">
          <a:extLst>
            <a:ext uri="{FF2B5EF4-FFF2-40B4-BE49-F238E27FC236}">
              <a16:creationId xmlns:a16="http://schemas.microsoft.com/office/drawing/2014/main" id="{00000000-0008-0000-0100-0000AD02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2792" name="Shape 8">
          <a:extLst>
            <a:ext uri="{FF2B5EF4-FFF2-40B4-BE49-F238E27FC236}">
              <a16:creationId xmlns:a16="http://schemas.microsoft.com/office/drawing/2014/main" id="{00000000-0008-0000-0100-0000AE02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2793" name="Shape 8">
          <a:extLst>
            <a:ext uri="{FF2B5EF4-FFF2-40B4-BE49-F238E27FC236}">
              <a16:creationId xmlns:a16="http://schemas.microsoft.com/office/drawing/2014/main" id="{00000000-0008-0000-0100-0000AF02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37</xdr:row>
      <xdr:rowOff>0</xdr:rowOff>
    </xdr:from>
    <xdr:ext cx="76200" cy="333375"/>
    <xdr:sp macro="" textlink="">
      <xdr:nvSpPr>
        <xdr:cNvPr id="2794" name="Shape 8">
          <a:extLst>
            <a:ext uri="{FF2B5EF4-FFF2-40B4-BE49-F238E27FC236}">
              <a16:creationId xmlns:a16="http://schemas.microsoft.com/office/drawing/2014/main" id="{00000000-0008-0000-0100-0000B002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37</xdr:row>
      <xdr:rowOff>0</xdr:rowOff>
    </xdr:from>
    <xdr:ext cx="76200" cy="333375"/>
    <xdr:sp macro="" textlink="">
      <xdr:nvSpPr>
        <xdr:cNvPr id="2795" name="Shape 8">
          <a:extLst>
            <a:ext uri="{FF2B5EF4-FFF2-40B4-BE49-F238E27FC236}">
              <a16:creationId xmlns:a16="http://schemas.microsoft.com/office/drawing/2014/main" id="{00000000-0008-0000-0100-0000B102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2796" name="Shape 8">
          <a:extLst>
            <a:ext uri="{FF2B5EF4-FFF2-40B4-BE49-F238E27FC236}">
              <a16:creationId xmlns:a16="http://schemas.microsoft.com/office/drawing/2014/main" id="{00000000-0008-0000-0100-0000B202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2797" name="Shape 8">
          <a:extLst>
            <a:ext uri="{FF2B5EF4-FFF2-40B4-BE49-F238E27FC236}">
              <a16:creationId xmlns:a16="http://schemas.microsoft.com/office/drawing/2014/main" id="{00000000-0008-0000-0100-0000B302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2798" name="Shape 8">
          <a:extLst>
            <a:ext uri="{FF2B5EF4-FFF2-40B4-BE49-F238E27FC236}">
              <a16:creationId xmlns:a16="http://schemas.microsoft.com/office/drawing/2014/main" id="{00000000-0008-0000-0100-0000B402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2799" name="Shape 8">
          <a:extLst>
            <a:ext uri="{FF2B5EF4-FFF2-40B4-BE49-F238E27FC236}">
              <a16:creationId xmlns:a16="http://schemas.microsoft.com/office/drawing/2014/main" id="{00000000-0008-0000-0100-0000B502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37</xdr:row>
      <xdr:rowOff>0</xdr:rowOff>
    </xdr:from>
    <xdr:ext cx="76200" cy="333375"/>
    <xdr:sp macro="" textlink="">
      <xdr:nvSpPr>
        <xdr:cNvPr id="2800" name="Shape 8">
          <a:extLst>
            <a:ext uri="{FF2B5EF4-FFF2-40B4-BE49-F238E27FC236}">
              <a16:creationId xmlns:a16="http://schemas.microsoft.com/office/drawing/2014/main" id="{00000000-0008-0000-0100-0000B602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37</xdr:row>
      <xdr:rowOff>0</xdr:rowOff>
    </xdr:from>
    <xdr:ext cx="76200" cy="333375"/>
    <xdr:sp macro="" textlink="">
      <xdr:nvSpPr>
        <xdr:cNvPr id="2801" name="Shape 8">
          <a:extLst>
            <a:ext uri="{FF2B5EF4-FFF2-40B4-BE49-F238E27FC236}">
              <a16:creationId xmlns:a16="http://schemas.microsoft.com/office/drawing/2014/main" id="{00000000-0008-0000-0100-0000B702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504825"/>
    <xdr:sp macro="" textlink="">
      <xdr:nvSpPr>
        <xdr:cNvPr id="2802" name="Shape 7">
          <a:extLst>
            <a:ext uri="{FF2B5EF4-FFF2-40B4-BE49-F238E27FC236}">
              <a16:creationId xmlns:a16="http://schemas.microsoft.com/office/drawing/2014/main" id="{00000000-0008-0000-0100-0000B802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504825"/>
    <xdr:sp macro="" textlink="">
      <xdr:nvSpPr>
        <xdr:cNvPr id="2803" name="Shape 7">
          <a:extLst>
            <a:ext uri="{FF2B5EF4-FFF2-40B4-BE49-F238E27FC236}">
              <a16:creationId xmlns:a16="http://schemas.microsoft.com/office/drawing/2014/main" id="{00000000-0008-0000-0100-0000B902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504825"/>
    <xdr:sp macro="" textlink="">
      <xdr:nvSpPr>
        <xdr:cNvPr id="2804" name="Shape 7">
          <a:extLst>
            <a:ext uri="{FF2B5EF4-FFF2-40B4-BE49-F238E27FC236}">
              <a16:creationId xmlns:a16="http://schemas.microsoft.com/office/drawing/2014/main" id="{00000000-0008-0000-0100-0000BA02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504825"/>
    <xdr:sp macro="" textlink="">
      <xdr:nvSpPr>
        <xdr:cNvPr id="2805" name="Shape 7">
          <a:extLst>
            <a:ext uri="{FF2B5EF4-FFF2-40B4-BE49-F238E27FC236}">
              <a16:creationId xmlns:a16="http://schemas.microsoft.com/office/drawing/2014/main" id="{00000000-0008-0000-0100-0000BB02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37</xdr:row>
      <xdr:rowOff>0</xdr:rowOff>
    </xdr:from>
    <xdr:ext cx="76200" cy="504825"/>
    <xdr:sp macro="" textlink="">
      <xdr:nvSpPr>
        <xdr:cNvPr id="2806" name="Shape 7">
          <a:extLst>
            <a:ext uri="{FF2B5EF4-FFF2-40B4-BE49-F238E27FC236}">
              <a16:creationId xmlns:a16="http://schemas.microsoft.com/office/drawing/2014/main" id="{00000000-0008-0000-0100-0000BC02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37</xdr:row>
      <xdr:rowOff>0</xdr:rowOff>
    </xdr:from>
    <xdr:ext cx="76200" cy="504825"/>
    <xdr:sp macro="" textlink="">
      <xdr:nvSpPr>
        <xdr:cNvPr id="2807" name="Shape 7">
          <a:extLst>
            <a:ext uri="{FF2B5EF4-FFF2-40B4-BE49-F238E27FC236}">
              <a16:creationId xmlns:a16="http://schemas.microsoft.com/office/drawing/2014/main" id="{00000000-0008-0000-0100-0000BD02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504825"/>
    <xdr:sp macro="" textlink="">
      <xdr:nvSpPr>
        <xdr:cNvPr id="2808" name="Shape 7">
          <a:extLst>
            <a:ext uri="{FF2B5EF4-FFF2-40B4-BE49-F238E27FC236}">
              <a16:creationId xmlns:a16="http://schemas.microsoft.com/office/drawing/2014/main" id="{00000000-0008-0000-0100-0000BE02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504825"/>
    <xdr:sp macro="" textlink="">
      <xdr:nvSpPr>
        <xdr:cNvPr id="2809" name="Shape 7">
          <a:extLst>
            <a:ext uri="{FF2B5EF4-FFF2-40B4-BE49-F238E27FC236}">
              <a16:creationId xmlns:a16="http://schemas.microsoft.com/office/drawing/2014/main" id="{00000000-0008-0000-0100-0000BF02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504825"/>
    <xdr:sp macro="" textlink="">
      <xdr:nvSpPr>
        <xdr:cNvPr id="2810" name="Shape 7">
          <a:extLst>
            <a:ext uri="{FF2B5EF4-FFF2-40B4-BE49-F238E27FC236}">
              <a16:creationId xmlns:a16="http://schemas.microsoft.com/office/drawing/2014/main" id="{00000000-0008-0000-0100-0000C002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504825"/>
    <xdr:sp macro="" textlink="">
      <xdr:nvSpPr>
        <xdr:cNvPr id="2811" name="Shape 7">
          <a:extLst>
            <a:ext uri="{FF2B5EF4-FFF2-40B4-BE49-F238E27FC236}">
              <a16:creationId xmlns:a16="http://schemas.microsoft.com/office/drawing/2014/main" id="{00000000-0008-0000-0100-0000C102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37</xdr:row>
      <xdr:rowOff>0</xdr:rowOff>
    </xdr:from>
    <xdr:ext cx="76200" cy="504825"/>
    <xdr:sp macro="" textlink="">
      <xdr:nvSpPr>
        <xdr:cNvPr id="2812" name="Shape 7">
          <a:extLst>
            <a:ext uri="{FF2B5EF4-FFF2-40B4-BE49-F238E27FC236}">
              <a16:creationId xmlns:a16="http://schemas.microsoft.com/office/drawing/2014/main" id="{00000000-0008-0000-0100-0000C202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37</xdr:row>
      <xdr:rowOff>0</xdr:rowOff>
    </xdr:from>
    <xdr:ext cx="76200" cy="504825"/>
    <xdr:sp macro="" textlink="">
      <xdr:nvSpPr>
        <xdr:cNvPr id="2813" name="Shape 7">
          <a:extLst>
            <a:ext uri="{FF2B5EF4-FFF2-40B4-BE49-F238E27FC236}">
              <a16:creationId xmlns:a16="http://schemas.microsoft.com/office/drawing/2014/main" id="{00000000-0008-0000-0100-0000C302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504825"/>
    <xdr:sp macro="" textlink="">
      <xdr:nvSpPr>
        <xdr:cNvPr id="2814" name="Shape 7">
          <a:extLst>
            <a:ext uri="{FF2B5EF4-FFF2-40B4-BE49-F238E27FC236}">
              <a16:creationId xmlns:a16="http://schemas.microsoft.com/office/drawing/2014/main" id="{00000000-0008-0000-0100-0000C402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504825"/>
    <xdr:sp macro="" textlink="">
      <xdr:nvSpPr>
        <xdr:cNvPr id="2815" name="Shape 7">
          <a:extLst>
            <a:ext uri="{FF2B5EF4-FFF2-40B4-BE49-F238E27FC236}">
              <a16:creationId xmlns:a16="http://schemas.microsoft.com/office/drawing/2014/main" id="{00000000-0008-0000-0100-0000C502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504825"/>
    <xdr:sp macro="" textlink="">
      <xdr:nvSpPr>
        <xdr:cNvPr id="2816" name="Shape 7">
          <a:extLst>
            <a:ext uri="{FF2B5EF4-FFF2-40B4-BE49-F238E27FC236}">
              <a16:creationId xmlns:a16="http://schemas.microsoft.com/office/drawing/2014/main" id="{00000000-0008-0000-0100-0000C602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504825"/>
    <xdr:sp macro="" textlink="">
      <xdr:nvSpPr>
        <xdr:cNvPr id="2817" name="Shape 7">
          <a:extLst>
            <a:ext uri="{FF2B5EF4-FFF2-40B4-BE49-F238E27FC236}">
              <a16:creationId xmlns:a16="http://schemas.microsoft.com/office/drawing/2014/main" id="{00000000-0008-0000-0100-0000C702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37</xdr:row>
      <xdr:rowOff>0</xdr:rowOff>
    </xdr:from>
    <xdr:ext cx="76200" cy="504825"/>
    <xdr:sp macro="" textlink="">
      <xdr:nvSpPr>
        <xdr:cNvPr id="2818" name="Shape 7">
          <a:extLst>
            <a:ext uri="{FF2B5EF4-FFF2-40B4-BE49-F238E27FC236}">
              <a16:creationId xmlns:a16="http://schemas.microsoft.com/office/drawing/2014/main" id="{00000000-0008-0000-0100-0000C802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37</xdr:row>
      <xdr:rowOff>0</xdr:rowOff>
    </xdr:from>
    <xdr:ext cx="76200" cy="504825"/>
    <xdr:sp macro="" textlink="">
      <xdr:nvSpPr>
        <xdr:cNvPr id="2819" name="Shape 7">
          <a:extLst>
            <a:ext uri="{FF2B5EF4-FFF2-40B4-BE49-F238E27FC236}">
              <a16:creationId xmlns:a16="http://schemas.microsoft.com/office/drawing/2014/main" id="{00000000-0008-0000-0100-0000C902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504825"/>
    <xdr:sp macro="" textlink="">
      <xdr:nvSpPr>
        <xdr:cNvPr id="2820" name="Shape 7">
          <a:extLst>
            <a:ext uri="{FF2B5EF4-FFF2-40B4-BE49-F238E27FC236}">
              <a16:creationId xmlns:a16="http://schemas.microsoft.com/office/drawing/2014/main" id="{00000000-0008-0000-0100-0000CA02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504825"/>
    <xdr:sp macro="" textlink="">
      <xdr:nvSpPr>
        <xdr:cNvPr id="2821" name="Shape 7">
          <a:extLst>
            <a:ext uri="{FF2B5EF4-FFF2-40B4-BE49-F238E27FC236}">
              <a16:creationId xmlns:a16="http://schemas.microsoft.com/office/drawing/2014/main" id="{00000000-0008-0000-0100-0000CB02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504825"/>
    <xdr:sp macro="" textlink="">
      <xdr:nvSpPr>
        <xdr:cNvPr id="2822" name="Shape 7">
          <a:extLst>
            <a:ext uri="{FF2B5EF4-FFF2-40B4-BE49-F238E27FC236}">
              <a16:creationId xmlns:a16="http://schemas.microsoft.com/office/drawing/2014/main" id="{00000000-0008-0000-0100-0000CC02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504825"/>
    <xdr:sp macro="" textlink="">
      <xdr:nvSpPr>
        <xdr:cNvPr id="2823" name="Shape 7">
          <a:extLst>
            <a:ext uri="{FF2B5EF4-FFF2-40B4-BE49-F238E27FC236}">
              <a16:creationId xmlns:a16="http://schemas.microsoft.com/office/drawing/2014/main" id="{00000000-0008-0000-0100-0000CD02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37</xdr:row>
      <xdr:rowOff>0</xdr:rowOff>
    </xdr:from>
    <xdr:ext cx="76200" cy="504825"/>
    <xdr:sp macro="" textlink="">
      <xdr:nvSpPr>
        <xdr:cNvPr id="2824" name="Shape 7">
          <a:extLst>
            <a:ext uri="{FF2B5EF4-FFF2-40B4-BE49-F238E27FC236}">
              <a16:creationId xmlns:a16="http://schemas.microsoft.com/office/drawing/2014/main" id="{00000000-0008-0000-0100-0000CE02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37</xdr:row>
      <xdr:rowOff>0</xdr:rowOff>
    </xdr:from>
    <xdr:ext cx="76200" cy="504825"/>
    <xdr:sp macro="" textlink="">
      <xdr:nvSpPr>
        <xdr:cNvPr id="2825" name="Shape 7">
          <a:extLst>
            <a:ext uri="{FF2B5EF4-FFF2-40B4-BE49-F238E27FC236}">
              <a16:creationId xmlns:a16="http://schemas.microsoft.com/office/drawing/2014/main" id="{00000000-0008-0000-0100-0000CF02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2826" name="Shape 8">
          <a:extLst>
            <a:ext uri="{FF2B5EF4-FFF2-40B4-BE49-F238E27FC236}">
              <a16:creationId xmlns:a16="http://schemas.microsoft.com/office/drawing/2014/main" id="{00000000-0008-0000-0100-0000D002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2827" name="Shape 8">
          <a:extLst>
            <a:ext uri="{FF2B5EF4-FFF2-40B4-BE49-F238E27FC236}">
              <a16:creationId xmlns:a16="http://schemas.microsoft.com/office/drawing/2014/main" id="{00000000-0008-0000-0100-0000D102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2828" name="Shape 8">
          <a:extLst>
            <a:ext uri="{FF2B5EF4-FFF2-40B4-BE49-F238E27FC236}">
              <a16:creationId xmlns:a16="http://schemas.microsoft.com/office/drawing/2014/main" id="{00000000-0008-0000-0100-0000D202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2829" name="Shape 8">
          <a:extLst>
            <a:ext uri="{FF2B5EF4-FFF2-40B4-BE49-F238E27FC236}">
              <a16:creationId xmlns:a16="http://schemas.microsoft.com/office/drawing/2014/main" id="{00000000-0008-0000-0100-0000D302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37</xdr:row>
      <xdr:rowOff>0</xdr:rowOff>
    </xdr:from>
    <xdr:ext cx="76200" cy="333375"/>
    <xdr:sp macro="" textlink="">
      <xdr:nvSpPr>
        <xdr:cNvPr id="2830" name="Shape 8">
          <a:extLst>
            <a:ext uri="{FF2B5EF4-FFF2-40B4-BE49-F238E27FC236}">
              <a16:creationId xmlns:a16="http://schemas.microsoft.com/office/drawing/2014/main" id="{00000000-0008-0000-0100-0000D402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37</xdr:row>
      <xdr:rowOff>0</xdr:rowOff>
    </xdr:from>
    <xdr:ext cx="76200" cy="333375"/>
    <xdr:sp macro="" textlink="">
      <xdr:nvSpPr>
        <xdr:cNvPr id="2831" name="Shape 8">
          <a:extLst>
            <a:ext uri="{FF2B5EF4-FFF2-40B4-BE49-F238E27FC236}">
              <a16:creationId xmlns:a16="http://schemas.microsoft.com/office/drawing/2014/main" id="{00000000-0008-0000-0100-0000D502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2832" name="Shape 8">
          <a:extLst>
            <a:ext uri="{FF2B5EF4-FFF2-40B4-BE49-F238E27FC236}">
              <a16:creationId xmlns:a16="http://schemas.microsoft.com/office/drawing/2014/main" id="{00000000-0008-0000-0100-0000D602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2833" name="Shape 8">
          <a:extLst>
            <a:ext uri="{FF2B5EF4-FFF2-40B4-BE49-F238E27FC236}">
              <a16:creationId xmlns:a16="http://schemas.microsoft.com/office/drawing/2014/main" id="{00000000-0008-0000-0100-0000D702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2834" name="Shape 8">
          <a:extLst>
            <a:ext uri="{FF2B5EF4-FFF2-40B4-BE49-F238E27FC236}">
              <a16:creationId xmlns:a16="http://schemas.microsoft.com/office/drawing/2014/main" id="{00000000-0008-0000-0100-0000D802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2835" name="Shape 8">
          <a:extLst>
            <a:ext uri="{FF2B5EF4-FFF2-40B4-BE49-F238E27FC236}">
              <a16:creationId xmlns:a16="http://schemas.microsoft.com/office/drawing/2014/main" id="{00000000-0008-0000-0100-0000D902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37</xdr:row>
      <xdr:rowOff>0</xdr:rowOff>
    </xdr:from>
    <xdr:ext cx="76200" cy="333375"/>
    <xdr:sp macro="" textlink="">
      <xdr:nvSpPr>
        <xdr:cNvPr id="2836" name="Shape 8">
          <a:extLst>
            <a:ext uri="{FF2B5EF4-FFF2-40B4-BE49-F238E27FC236}">
              <a16:creationId xmlns:a16="http://schemas.microsoft.com/office/drawing/2014/main" id="{00000000-0008-0000-0100-0000DA02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37</xdr:row>
      <xdr:rowOff>0</xdr:rowOff>
    </xdr:from>
    <xdr:ext cx="76200" cy="333375"/>
    <xdr:sp macro="" textlink="">
      <xdr:nvSpPr>
        <xdr:cNvPr id="2837" name="Shape 8">
          <a:extLst>
            <a:ext uri="{FF2B5EF4-FFF2-40B4-BE49-F238E27FC236}">
              <a16:creationId xmlns:a16="http://schemas.microsoft.com/office/drawing/2014/main" id="{00000000-0008-0000-0100-0000DB02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2838" name="Shape 8">
          <a:extLst>
            <a:ext uri="{FF2B5EF4-FFF2-40B4-BE49-F238E27FC236}">
              <a16:creationId xmlns:a16="http://schemas.microsoft.com/office/drawing/2014/main" id="{00000000-0008-0000-0100-0000DC02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2839" name="Shape 8">
          <a:extLst>
            <a:ext uri="{FF2B5EF4-FFF2-40B4-BE49-F238E27FC236}">
              <a16:creationId xmlns:a16="http://schemas.microsoft.com/office/drawing/2014/main" id="{00000000-0008-0000-0100-0000DD02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2840" name="Shape 8">
          <a:extLst>
            <a:ext uri="{FF2B5EF4-FFF2-40B4-BE49-F238E27FC236}">
              <a16:creationId xmlns:a16="http://schemas.microsoft.com/office/drawing/2014/main" id="{00000000-0008-0000-0100-0000DE02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2841" name="Shape 8">
          <a:extLst>
            <a:ext uri="{FF2B5EF4-FFF2-40B4-BE49-F238E27FC236}">
              <a16:creationId xmlns:a16="http://schemas.microsoft.com/office/drawing/2014/main" id="{00000000-0008-0000-0100-0000DF02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37</xdr:row>
      <xdr:rowOff>0</xdr:rowOff>
    </xdr:from>
    <xdr:ext cx="76200" cy="333375"/>
    <xdr:sp macro="" textlink="">
      <xdr:nvSpPr>
        <xdr:cNvPr id="2842" name="Shape 8">
          <a:extLst>
            <a:ext uri="{FF2B5EF4-FFF2-40B4-BE49-F238E27FC236}">
              <a16:creationId xmlns:a16="http://schemas.microsoft.com/office/drawing/2014/main" id="{00000000-0008-0000-0100-0000E002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37</xdr:row>
      <xdr:rowOff>0</xdr:rowOff>
    </xdr:from>
    <xdr:ext cx="76200" cy="333375"/>
    <xdr:sp macro="" textlink="">
      <xdr:nvSpPr>
        <xdr:cNvPr id="2843" name="Shape 8">
          <a:extLst>
            <a:ext uri="{FF2B5EF4-FFF2-40B4-BE49-F238E27FC236}">
              <a16:creationId xmlns:a16="http://schemas.microsoft.com/office/drawing/2014/main" id="{00000000-0008-0000-0100-0000E102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2844" name="Shape 8">
          <a:extLst>
            <a:ext uri="{FF2B5EF4-FFF2-40B4-BE49-F238E27FC236}">
              <a16:creationId xmlns:a16="http://schemas.microsoft.com/office/drawing/2014/main" id="{00000000-0008-0000-0100-0000E202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2845" name="Shape 8">
          <a:extLst>
            <a:ext uri="{FF2B5EF4-FFF2-40B4-BE49-F238E27FC236}">
              <a16:creationId xmlns:a16="http://schemas.microsoft.com/office/drawing/2014/main" id="{00000000-0008-0000-0100-0000E302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2846" name="Shape 8">
          <a:extLst>
            <a:ext uri="{FF2B5EF4-FFF2-40B4-BE49-F238E27FC236}">
              <a16:creationId xmlns:a16="http://schemas.microsoft.com/office/drawing/2014/main" id="{00000000-0008-0000-0100-0000E402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2847" name="Shape 8">
          <a:extLst>
            <a:ext uri="{FF2B5EF4-FFF2-40B4-BE49-F238E27FC236}">
              <a16:creationId xmlns:a16="http://schemas.microsoft.com/office/drawing/2014/main" id="{00000000-0008-0000-0100-0000E502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37</xdr:row>
      <xdr:rowOff>0</xdr:rowOff>
    </xdr:from>
    <xdr:ext cx="76200" cy="333375"/>
    <xdr:sp macro="" textlink="">
      <xdr:nvSpPr>
        <xdr:cNvPr id="2848" name="Shape 8">
          <a:extLst>
            <a:ext uri="{FF2B5EF4-FFF2-40B4-BE49-F238E27FC236}">
              <a16:creationId xmlns:a16="http://schemas.microsoft.com/office/drawing/2014/main" id="{00000000-0008-0000-0100-0000E602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37</xdr:row>
      <xdr:rowOff>0</xdr:rowOff>
    </xdr:from>
    <xdr:ext cx="76200" cy="333375"/>
    <xdr:sp macro="" textlink="">
      <xdr:nvSpPr>
        <xdr:cNvPr id="2849" name="Shape 8">
          <a:extLst>
            <a:ext uri="{FF2B5EF4-FFF2-40B4-BE49-F238E27FC236}">
              <a16:creationId xmlns:a16="http://schemas.microsoft.com/office/drawing/2014/main" id="{00000000-0008-0000-0100-0000E702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2850" name="Shape 8">
          <a:extLst>
            <a:ext uri="{FF2B5EF4-FFF2-40B4-BE49-F238E27FC236}">
              <a16:creationId xmlns:a16="http://schemas.microsoft.com/office/drawing/2014/main" id="{00000000-0008-0000-0100-0000E802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2851" name="Shape 8">
          <a:extLst>
            <a:ext uri="{FF2B5EF4-FFF2-40B4-BE49-F238E27FC236}">
              <a16:creationId xmlns:a16="http://schemas.microsoft.com/office/drawing/2014/main" id="{00000000-0008-0000-0100-0000E902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2852" name="Shape 8">
          <a:extLst>
            <a:ext uri="{FF2B5EF4-FFF2-40B4-BE49-F238E27FC236}">
              <a16:creationId xmlns:a16="http://schemas.microsoft.com/office/drawing/2014/main" id="{00000000-0008-0000-0100-0000EA02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2853" name="Shape 8">
          <a:extLst>
            <a:ext uri="{FF2B5EF4-FFF2-40B4-BE49-F238E27FC236}">
              <a16:creationId xmlns:a16="http://schemas.microsoft.com/office/drawing/2014/main" id="{00000000-0008-0000-0100-0000EB02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37</xdr:row>
      <xdr:rowOff>0</xdr:rowOff>
    </xdr:from>
    <xdr:ext cx="76200" cy="333375"/>
    <xdr:sp macro="" textlink="">
      <xdr:nvSpPr>
        <xdr:cNvPr id="2854" name="Shape 8">
          <a:extLst>
            <a:ext uri="{FF2B5EF4-FFF2-40B4-BE49-F238E27FC236}">
              <a16:creationId xmlns:a16="http://schemas.microsoft.com/office/drawing/2014/main" id="{00000000-0008-0000-0100-0000EC02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37</xdr:row>
      <xdr:rowOff>0</xdr:rowOff>
    </xdr:from>
    <xdr:ext cx="76200" cy="333375"/>
    <xdr:sp macro="" textlink="">
      <xdr:nvSpPr>
        <xdr:cNvPr id="2855" name="Shape 8">
          <a:extLst>
            <a:ext uri="{FF2B5EF4-FFF2-40B4-BE49-F238E27FC236}">
              <a16:creationId xmlns:a16="http://schemas.microsoft.com/office/drawing/2014/main" id="{00000000-0008-0000-0100-0000ED02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2856" name="Shape 8">
          <a:extLst>
            <a:ext uri="{FF2B5EF4-FFF2-40B4-BE49-F238E27FC236}">
              <a16:creationId xmlns:a16="http://schemas.microsoft.com/office/drawing/2014/main" id="{00000000-0008-0000-0100-0000EE02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2857" name="Shape 8">
          <a:extLst>
            <a:ext uri="{FF2B5EF4-FFF2-40B4-BE49-F238E27FC236}">
              <a16:creationId xmlns:a16="http://schemas.microsoft.com/office/drawing/2014/main" id="{00000000-0008-0000-0100-0000EF02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2858" name="Shape 8">
          <a:extLst>
            <a:ext uri="{FF2B5EF4-FFF2-40B4-BE49-F238E27FC236}">
              <a16:creationId xmlns:a16="http://schemas.microsoft.com/office/drawing/2014/main" id="{00000000-0008-0000-0100-0000F002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2859" name="Shape 8">
          <a:extLst>
            <a:ext uri="{FF2B5EF4-FFF2-40B4-BE49-F238E27FC236}">
              <a16:creationId xmlns:a16="http://schemas.microsoft.com/office/drawing/2014/main" id="{00000000-0008-0000-0100-0000F102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37</xdr:row>
      <xdr:rowOff>0</xdr:rowOff>
    </xdr:from>
    <xdr:ext cx="76200" cy="333375"/>
    <xdr:sp macro="" textlink="">
      <xdr:nvSpPr>
        <xdr:cNvPr id="2860" name="Shape 8">
          <a:extLst>
            <a:ext uri="{FF2B5EF4-FFF2-40B4-BE49-F238E27FC236}">
              <a16:creationId xmlns:a16="http://schemas.microsoft.com/office/drawing/2014/main" id="{00000000-0008-0000-0100-0000F202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37</xdr:row>
      <xdr:rowOff>0</xdr:rowOff>
    </xdr:from>
    <xdr:ext cx="76200" cy="333375"/>
    <xdr:sp macro="" textlink="">
      <xdr:nvSpPr>
        <xdr:cNvPr id="2861" name="Shape 8">
          <a:extLst>
            <a:ext uri="{FF2B5EF4-FFF2-40B4-BE49-F238E27FC236}">
              <a16:creationId xmlns:a16="http://schemas.microsoft.com/office/drawing/2014/main" id="{00000000-0008-0000-0100-0000F302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2862" name="Shape 8">
          <a:extLst>
            <a:ext uri="{FF2B5EF4-FFF2-40B4-BE49-F238E27FC236}">
              <a16:creationId xmlns:a16="http://schemas.microsoft.com/office/drawing/2014/main" id="{00000000-0008-0000-0100-0000F402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2863" name="Shape 8">
          <a:extLst>
            <a:ext uri="{FF2B5EF4-FFF2-40B4-BE49-F238E27FC236}">
              <a16:creationId xmlns:a16="http://schemas.microsoft.com/office/drawing/2014/main" id="{00000000-0008-0000-0100-0000F502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2864" name="Shape 8">
          <a:extLst>
            <a:ext uri="{FF2B5EF4-FFF2-40B4-BE49-F238E27FC236}">
              <a16:creationId xmlns:a16="http://schemas.microsoft.com/office/drawing/2014/main" id="{00000000-0008-0000-0100-0000F602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2865" name="Shape 8">
          <a:extLst>
            <a:ext uri="{FF2B5EF4-FFF2-40B4-BE49-F238E27FC236}">
              <a16:creationId xmlns:a16="http://schemas.microsoft.com/office/drawing/2014/main" id="{00000000-0008-0000-0100-0000F702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37</xdr:row>
      <xdr:rowOff>0</xdr:rowOff>
    </xdr:from>
    <xdr:ext cx="76200" cy="333375"/>
    <xdr:sp macro="" textlink="">
      <xdr:nvSpPr>
        <xdr:cNvPr id="2866" name="Shape 8">
          <a:extLst>
            <a:ext uri="{FF2B5EF4-FFF2-40B4-BE49-F238E27FC236}">
              <a16:creationId xmlns:a16="http://schemas.microsoft.com/office/drawing/2014/main" id="{00000000-0008-0000-0100-0000F802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37</xdr:row>
      <xdr:rowOff>0</xdr:rowOff>
    </xdr:from>
    <xdr:ext cx="76200" cy="333375"/>
    <xdr:sp macro="" textlink="">
      <xdr:nvSpPr>
        <xdr:cNvPr id="2867" name="Shape 8">
          <a:extLst>
            <a:ext uri="{FF2B5EF4-FFF2-40B4-BE49-F238E27FC236}">
              <a16:creationId xmlns:a16="http://schemas.microsoft.com/office/drawing/2014/main" id="{00000000-0008-0000-0100-0000F902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2868" name="Shape 8">
          <a:extLst>
            <a:ext uri="{FF2B5EF4-FFF2-40B4-BE49-F238E27FC236}">
              <a16:creationId xmlns:a16="http://schemas.microsoft.com/office/drawing/2014/main" id="{00000000-0008-0000-0100-0000FA02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2869" name="Shape 8">
          <a:extLst>
            <a:ext uri="{FF2B5EF4-FFF2-40B4-BE49-F238E27FC236}">
              <a16:creationId xmlns:a16="http://schemas.microsoft.com/office/drawing/2014/main" id="{00000000-0008-0000-0100-0000FB02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2870" name="Shape 8">
          <a:extLst>
            <a:ext uri="{FF2B5EF4-FFF2-40B4-BE49-F238E27FC236}">
              <a16:creationId xmlns:a16="http://schemas.microsoft.com/office/drawing/2014/main" id="{00000000-0008-0000-0100-0000FC02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2871" name="Shape 8">
          <a:extLst>
            <a:ext uri="{FF2B5EF4-FFF2-40B4-BE49-F238E27FC236}">
              <a16:creationId xmlns:a16="http://schemas.microsoft.com/office/drawing/2014/main" id="{00000000-0008-0000-0100-0000FD02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37</xdr:row>
      <xdr:rowOff>0</xdr:rowOff>
    </xdr:from>
    <xdr:ext cx="76200" cy="333375"/>
    <xdr:sp macro="" textlink="">
      <xdr:nvSpPr>
        <xdr:cNvPr id="2872" name="Shape 8">
          <a:extLst>
            <a:ext uri="{FF2B5EF4-FFF2-40B4-BE49-F238E27FC236}">
              <a16:creationId xmlns:a16="http://schemas.microsoft.com/office/drawing/2014/main" id="{00000000-0008-0000-0100-0000FE02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37</xdr:row>
      <xdr:rowOff>0</xdr:rowOff>
    </xdr:from>
    <xdr:ext cx="76200" cy="333375"/>
    <xdr:sp macro="" textlink="">
      <xdr:nvSpPr>
        <xdr:cNvPr id="2873" name="Shape 8">
          <a:extLst>
            <a:ext uri="{FF2B5EF4-FFF2-40B4-BE49-F238E27FC236}">
              <a16:creationId xmlns:a16="http://schemas.microsoft.com/office/drawing/2014/main" id="{00000000-0008-0000-0100-0000FF02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2874" name="Shape 8">
          <a:extLst>
            <a:ext uri="{FF2B5EF4-FFF2-40B4-BE49-F238E27FC236}">
              <a16:creationId xmlns:a16="http://schemas.microsoft.com/office/drawing/2014/main" id="{00000000-0008-0000-0100-00000003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2875" name="Shape 8">
          <a:extLst>
            <a:ext uri="{FF2B5EF4-FFF2-40B4-BE49-F238E27FC236}">
              <a16:creationId xmlns:a16="http://schemas.microsoft.com/office/drawing/2014/main" id="{00000000-0008-0000-0100-00000103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2876" name="Shape 8">
          <a:extLst>
            <a:ext uri="{FF2B5EF4-FFF2-40B4-BE49-F238E27FC236}">
              <a16:creationId xmlns:a16="http://schemas.microsoft.com/office/drawing/2014/main" id="{00000000-0008-0000-0100-00000203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2877" name="Shape 8">
          <a:extLst>
            <a:ext uri="{FF2B5EF4-FFF2-40B4-BE49-F238E27FC236}">
              <a16:creationId xmlns:a16="http://schemas.microsoft.com/office/drawing/2014/main" id="{00000000-0008-0000-0100-00000303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37</xdr:row>
      <xdr:rowOff>0</xdr:rowOff>
    </xdr:from>
    <xdr:ext cx="76200" cy="333375"/>
    <xdr:sp macro="" textlink="">
      <xdr:nvSpPr>
        <xdr:cNvPr id="2878" name="Shape 8">
          <a:extLst>
            <a:ext uri="{FF2B5EF4-FFF2-40B4-BE49-F238E27FC236}">
              <a16:creationId xmlns:a16="http://schemas.microsoft.com/office/drawing/2014/main" id="{00000000-0008-0000-0100-00000403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37</xdr:row>
      <xdr:rowOff>0</xdr:rowOff>
    </xdr:from>
    <xdr:ext cx="76200" cy="333375"/>
    <xdr:sp macro="" textlink="">
      <xdr:nvSpPr>
        <xdr:cNvPr id="2879" name="Shape 8">
          <a:extLst>
            <a:ext uri="{FF2B5EF4-FFF2-40B4-BE49-F238E27FC236}">
              <a16:creationId xmlns:a16="http://schemas.microsoft.com/office/drawing/2014/main" id="{00000000-0008-0000-0100-00000503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2880" name="Shape 8">
          <a:extLst>
            <a:ext uri="{FF2B5EF4-FFF2-40B4-BE49-F238E27FC236}">
              <a16:creationId xmlns:a16="http://schemas.microsoft.com/office/drawing/2014/main" id="{00000000-0008-0000-0100-00000603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2881" name="Shape 8">
          <a:extLst>
            <a:ext uri="{FF2B5EF4-FFF2-40B4-BE49-F238E27FC236}">
              <a16:creationId xmlns:a16="http://schemas.microsoft.com/office/drawing/2014/main" id="{00000000-0008-0000-0100-00000703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2882" name="Shape 8">
          <a:extLst>
            <a:ext uri="{FF2B5EF4-FFF2-40B4-BE49-F238E27FC236}">
              <a16:creationId xmlns:a16="http://schemas.microsoft.com/office/drawing/2014/main" id="{00000000-0008-0000-0100-00000803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2883" name="Shape 8">
          <a:extLst>
            <a:ext uri="{FF2B5EF4-FFF2-40B4-BE49-F238E27FC236}">
              <a16:creationId xmlns:a16="http://schemas.microsoft.com/office/drawing/2014/main" id="{00000000-0008-0000-0100-00000903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37</xdr:row>
      <xdr:rowOff>0</xdr:rowOff>
    </xdr:from>
    <xdr:ext cx="76200" cy="333375"/>
    <xdr:sp macro="" textlink="">
      <xdr:nvSpPr>
        <xdr:cNvPr id="2884" name="Shape 8">
          <a:extLst>
            <a:ext uri="{FF2B5EF4-FFF2-40B4-BE49-F238E27FC236}">
              <a16:creationId xmlns:a16="http://schemas.microsoft.com/office/drawing/2014/main" id="{00000000-0008-0000-0100-00000A03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37</xdr:row>
      <xdr:rowOff>0</xdr:rowOff>
    </xdr:from>
    <xdr:ext cx="76200" cy="333375"/>
    <xdr:sp macro="" textlink="">
      <xdr:nvSpPr>
        <xdr:cNvPr id="2885" name="Shape 8">
          <a:extLst>
            <a:ext uri="{FF2B5EF4-FFF2-40B4-BE49-F238E27FC236}">
              <a16:creationId xmlns:a16="http://schemas.microsoft.com/office/drawing/2014/main" id="{00000000-0008-0000-0100-00000B03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2886" name="Shape 8">
          <a:extLst>
            <a:ext uri="{FF2B5EF4-FFF2-40B4-BE49-F238E27FC236}">
              <a16:creationId xmlns:a16="http://schemas.microsoft.com/office/drawing/2014/main" id="{00000000-0008-0000-0100-00000C03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2887" name="Shape 8">
          <a:extLst>
            <a:ext uri="{FF2B5EF4-FFF2-40B4-BE49-F238E27FC236}">
              <a16:creationId xmlns:a16="http://schemas.microsoft.com/office/drawing/2014/main" id="{00000000-0008-0000-0100-00000D03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2888" name="Shape 8">
          <a:extLst>
            <a:ext uri="{FF2B5EF4-FFF2-40B4-BE49-F238E27FC236}">
              <a16:creationId xmlns:a16="http://schemas.microsoft.com/office/drawing/2014/main" id="{00000000-0008-0000-0100-00000E03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2889" name="Shape 8">
          <a:extLst>
            <a:ext uri="{FF2B5EF4-FFF2-40B4-BE49-F238E27FC236}">
              <a16:creationId xmlns:a16="http://schemas.microsoft.com/office/drawing/2014/main" id="{00000000-0008-0000-0100-00000F03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37</xdr:row>
      <xdr:rowOff>0</xdr:rowOff>
    </xdr:from>
    <xdr:ext cx="76200" cy="333375"/>
    <xdr:sp macro="" textlink="">
      <xdr:nvSpPr>
        <xdr:cNvPr id="2890" name="Shape 8">
          <a:extLst>
            <a:ext uri="{FF2B5EF4-FFF2-40B4-BE49-F238E27FC236}">
              <a16:creationId xmlns:a16="http://schemas.microsoft.com/office/drawing/2014/main" id="{00000000-0008-0000-0100-00001003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37</xdr:row>
      <xdr:rowOff>0</xdr:rowOff>
    </xdr:from>
    <xdr:ext cx="76200" cy="333375"/>
    <xdr:sp macro="" textlink="">
      <xdr:nvSpPr>
        <xdr:cNvPr id="2891" name="Shape 8">
          <a:extLst>
            <a:ext uri="{FF2B5EF4-FFF2-40B4-BE49-F238E27FC236}">
              <a16:creationId xmlns:a16="http://schemas.microsoft.com/office/drawing/2014/main" id="{00000000-0008-0000-0100-00001103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2892" name="Shape 8">
          <a:extLst>
            <a:ext uri="{FF2B5EF4-FFF2-40B4-BE49-F238E27FC236}">
              <a16:creationId xmlns:a16="http://schemas.microsoft.com/office/drawing/2014/main" id="{00000000-0008-0000-0100-00001203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2893" name="Shape 8">
          <a:extLst>
            <a:ext uri="{FF2B5EF4-FFF2-40B4-BE49-F238E27FC236}">
              <a16:creationId xmlns:a16="http://schemas.microsoft.com/office/drawing/2014/main" id="{00000000-0008-0000-0100-00001303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2894" name="Shape 8">
          <a:extLst>
            <a:ext uri="{FF2B5EF4-FFF2-40B4-BE49-F238E27FC236}">
              <a16:creationId xmlns:a16="http://schemas.microsoft.com/office/drawing/2014/main" id="{00000000-0008-0000-0100-00001403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2895" name="Shape 8">
          <a:extLst>
            <a:ext uri="{FF2B5EF4-FFF2-40B4-BE49-F238E27FC236}">
              <a16:creationId xmlns:a16="http://schemas.microsoft.com/office/drawing/2014/main" id="{00000000-0008-0000-0100-00001503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37</xdr:row>
      <xdr:rowOff>0</xdr:rowOff>
    </xdr:from>
    <xdr:ext cx="76200" cy="333375"/>
    <xdr:sp macro="" textlink="">
      <xdr:nvSpPr>
        <xdr:cNvPr id="2896" name="Shape 8">
          <a:extLst>
            <a:ext uri="{FF2B5EF4-FFF2-40B4-BE49-F238E27FC236}">
              <a16:creationId xmlns:a16="http://schemas.microsoft.com/office/drawing/2014/main" id="{00000000-0008-0000-0100-00001603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37</xdr:row>
      <xdr:rowOff>0</xdr:rowOff>
    </xdr:from>
    <xdr:ext cx="76200" cy="333375"/>
    <xdr:sp macro="" textlink="">
      <xdr:nvSpPr>
        <xdr:cNvPr id="2897" name="Shape 8">
          <a:extLst>
            <a:ext uri="{FF2B5EF4-FFF2-40B4-BE49-F238E27FC236}">
              <a16:creationId xmlns:a16="http://schemas.microsoft.com/office/drawing/2014/main" id="{00000000-0008-0000-0100-00001703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2898" name="Shape 8">
          <a:extLst>
            <a:ext uri="{FF2B5EF4-FFF2-40B4-BE49-F238E27FC236}">
              <a16:creationId xmlns:a16="http://schemas.microsoft.com/office/drawing/2014/main" id="{00000000-0008-0000-0100-00001803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2899" name="Shape 8">
          <a:extLst>
            <a:ext uri="{FF2B5EF4-FFF2-40B4-BE49-F238E27FC236}">
              <a16:creationId xmlns:a16="http://schemas.microsoft.com/office/drawing/2014/main" id="{00000000-0008-0000-0100-00001903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2900" name="Shape 8">
          <a:extLst>
            <a:ext uri="{FF2B5EF4-FFF2-40B4-BE49-F238E27FC236}">
              <a16:creationId xmlns:a16="http://schemas.microsoft.com/office/drawing/2014/main" id="{00000000-0008-0000-0100-00001A03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2901" name="Shape 8">
          <a:extLst>
            <a:ext uri="{FF2B5EF4-FFF2-40B4-BE49-F238E27FC236}">
              <a16:creationId xmlns:a16="http://schemas.microsoft.com/office/drawing/2014/main" id="{00000000-0008-0000-0100-00001B03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37</xdr:row>
      <xdr:rowOff>0</xdr:rowOff>
    </xdr:from>
    <xdr:ext cx="76200" cy="333375"/>
    <xdr:sp macro="" textlink="">
      <xdr:nvSpPr>
        <xdr:cNvPr id="2902" name="Shape 8">
          <a:extLst>
            <a:ext uri="{FF2B5EF4-FFF2-40B4-BE49-F238E27FC236}">
              <a16:creationId xmlns:a16="http://schemas.microsoft.com/office/drawing/2014/main" id="{00000000-0008-0000-0100-00001C03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37</xdr:row>
      <xdr:rowOff>0</xdr:rowOff>
    </xdr:from>
    <xdr:ext cx="76200" cy="333375"/>
    <xdr:sp macro="" textlink="">
      <xdr:nvSpPr>
        <xdr:cNvPr id="2903" name="Shape 8">
          <a:extLst>
            <a:ext uri="{FF2B5EF4-FFF2-40B4-BE49-F238E27FC236}">
              <a16:creationId xmlns:a16="http://schemas.microsoft.com/office/drawing/2014/main" id="{00000000-0008-0000-0100-00001D03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2904" name="Shape 8">
          <a:extLst>
            <a:ext uri="{FF2B5EF4-FFF2-40B4-BE49-F238E27FC236}">
              <a16:creationId xmlns:a16="http://schemas.microsoft.com/office/drawing/2014/main" id="{00000000-0008-0000-0100-00001E03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2905" name="Shape 8">
          <a:extLst>
            <a:ext uri="{FF2B5EF4-FFF2-40B4-BE49-F238E27FC236}">
              <a16:creationId xmlns:a16="http://schemas.microsoft.com/office/drawing/2014/main" id="{00000000-0008-0000-0100-00001F03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2906" name="Shape 8">
          <a:extLst>
            <a:ext uri="{FF2B5EF4-FFF2-40B4-BE49-F238E27FC236}">
              <a16:creationId xmlns:a16="http://schemas.microsoft.com/office/drawing/2014/main" id="{00000000-0008-0000-0100-00002003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2907" name="Shape 8">
          <a:extLst>
            <a:ext uri="{FF2B5EF4-FFF2-40B4-BE49-F238E27FC236}">
              <a16:creationId xmlns:a16="http://schemas.microsoft.com/office/drawing/2014/main" id="{00000000-0008-0000-0100-00002103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37</xdr:row>
      <xdr:rowOff>0</xdr:rowOff>
    </xdr:from>
    <xdr:ext cx="76200" cy="333375"/>
    <xdr:sp macro="" textlink="">
      <xdr:nvSpPr>
        <xdr:cNvPr id="2908" name="Shape 8">
          <a:extLst>
            <a:ext uri="{FF2B5EF4-FFF2-40B4-BE49-F238E27FC236}">
              <a16:creationId xmlns:a16="http://schemas.microsoft.com/office/drawing/2014/main" id="{00000000-0008-0000-0100-00002203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37</xdr:row>
      <xdr:rowOff>0</xdr:rowOff>
    </xdr:from>
    <xdr:ext cx="76200" cy="333375"/>
    <xdr:sp macro="" textlink="">
      <xdr:nvSpPr>
        <xdr:cNvPr id="2909" name="Shape 8">
          <a:extLst>
            <a:ext uri="{FF2B5EF4-FFF2-40B4-BE49-F238E27FC236}">
              <a16:creationId xmlns:a16="http://schemas.microsoft.com/office/drawing/2014/main" id="{00000000-0008-0000-0100-00002303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2910" name="Shape 8">
          <a:extLst>
            <a:ext uri="{FF2B5EF4-FFF2-40B4-BE49-F238E27FC236}">
              <a16:creationId xmlns:a16="http://schemas.microsoft.com/office/drawing/2014/main" id="{00000000-0008-0000-0100-00002403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2911" name="Shape 8">
          <a:extLst>
            <a:ext uri="{FF2B5EF4-FFF2-40B4-BE49-F238E27FC236}">
              <a16:creationId xmlns:a16="http://schemas.microsoft.com/office/drawing/2014/main" id="{00000000-0008-0000-0100-00002503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2912" name="Shape 8">
          <a:extLst>
            <a:ext uri="{FF2B5EF4-FFF2-40B4-BE49-F238E27FC236}">
              <a16:creationId xmlns:a16="http://schemas.microsoft.com/office/drawing/2014/main" id="{00000000-0008-0000-0100-00002603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2913" name="Shape 8">
          <a:extLst>
            <a:ext uri="{FF2B5EF4-FFF2-40B4-BE49-F238E27FC236}">
              <a16:creationId xmlns:a16="http://schemas.microsoft.com/office/drawing/2014/main" id="{00000000-0008-0000-0100-00002703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37</xdr:row>
      <xdr:rowOff>0</xdr:rowOff>
    </xdr:from>
    <xdr:ext cx="76200" cy="333375"/>
    <xdr:sp macro="" textlink="">
      <xdr:nvSpPr>
        <xdr:cNvPr id="2914" name="Shape 8">
          <a:extLst>
            <a:ext uri="{FF2B5EF4-FFF2-40B4-BE49-F238E27FC236}">
              <a16:creationId xmlns:a16="http://schemas.microsoft.com/office/drawing/2014/main" id="{00000000-0008-0000-0100-00002803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37</xdr:row>
      <xdr:rowOff>0</xdr:rowOff>
    </xdr:from>
    <xdr:ext cx="76200" cy="333375"/>
    <xdr:sp macro="" textlink="">
      <xdr:nvSpPr>
        <xdr:cNvPr id="2915" name="Shape 8">
          <a:extLst>
            <a:ext uri="{FF2B5EF4-FFF2-40B4-BE49-F238E27FC236}">
              <a16:creationId xmlns:a16="http://schemas.microsoft.com/office/drawing/2014/main" id="{00000000-0008-0000-0100-00002903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2916" name="Shape 8">
          <a:extLst>
            <a:ext uri="{FF2B5EF4-FFF2-40B4-BE49-F238E27FC236}">
              <a16:creationId xmlns:a16="http://schemas.microsoft.com/office/drawing/2014/main" id="{00000000-0008-0000-0100-00002A03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2917" name="Shape 8">
          <a:extLst>
            <a:ext uri="{FF2B5EF4-FFF2-40B4-BE49-F238E27FC236}">
              <a16:creationId xmlns:a16="http://schemas.microsoft.com/office/drawing/2014/main" id="{00000000-0008-0000-0100-00002B03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37</xdr:row>
      <xdr:rowOff>0</xdr:rowOff>
    </xdr:from>
    <xdr:ext cx="76200" cy="333375"/>
    <xdr:sp macro="" textlink="">
      <xdr:nvSpPr>
        <xdr:cNvPr id="2918" name="Shape 8">
          <a:extLst>
            <a:ext uri="{FF2B5EF4-FFF2-40B4-BE49-F238E27FC236}">
              <a16:creationId xmlns:a16="http://schemas.microsoft.com/office/drawing/2014/main" id="{00000000-0008-0000-0100-00002C03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37</xdr:row>
      <xdr:rowOff>0</xdr:rowOff>
    </xdr:from>
    <xdr:ext cx="76200" cy="333375"/>
    <xdr:sp macro="" textlink="">
      <xdr:nvSpPr>
        <xdr:cNvPr id="2919" name="Shape 8">
          <a:extLst>
            <a:ext uri="{FF2B5EF4-FFF2-40B4-BE49-F238E27FC236}">
              <a16:creationId xmlns:a16="http://schemas.microsoft.com/office/drawing/2014/main" id="{00000000-0008-0000-0100-00002D03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504825"/>
    <xdr:sp macro="" textlink="">
      <xdr:nvSpPr>
        <xdr:cNvPr id="2920" name="Shape 7">
          <a:extLst>
            <a:ext uri="{FF2B5EF4-FFF2-40B4-BE49-F238E27FC236}">
              <a16:creationId xmlns:a16="http://schemas.microsoft.com/office/drawing/2014/main" id="{00000000-0008-0000-0100-00002E03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504825"/>
    <xdr:sp macro="" textlink="">
      <xdr:nvSpPr>
        <xdr:cNvPr id="2921" name="Shape 7">
          <a:extLst>
            <a:ext uri="{FF2B5EF4-FFF2-40B4-BE49-F238E27FC236}">
              <a16:creationId xmlns:a16="http://schemas.microsoft.com/office/drawing/2014/main" id="{00000000-0008-0000-0100-00002F03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504825"/>
    <xdr:sp macro="" textlink="">
      <xdr:nvSpPr>
        <xdr:cNvPr id="2922" name="Shape 7">
          <a:extLst>
            <a:ext uri="{FF2B5EF4-FFF2-40B4-BE49-F238E27FC236}">
              <a16:creationId xmlns:a16="http://schemas.microsoft.com/office/drawing/2014/main" id="{00000000-0008-0000-0100-00003003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504825"/>
    <xdr:sp macro="" textlink="">
      <xdr:nvSpPr>
        <xdr:cNvPr id="2923" name="Shape 7">
          <a:extLst>
            <a:ext uri="{FF2B5EF4-FFF2-40B4-BE49-F238E27FC236}">
              <a16:creationId xmlns:a16="http://schemas.microsoft.com/office/drawing/2014/main" id="{00000000-0008-0000-0100-00003103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37</xdr:row>
      <xdr:rowOff>0</xdr:rowOff>
    </xdr:from>
    <xdr:ext cx="76200" cy="504825"/>
    <xdr:sp macro="" textlink="">
      <xdr:nvSpPr>
        <xdr:cNvPr id="2924" name="Shape 7">
          <a:extLst>
            <a:ext uri="{FF2B5EF4-FFF2-40B4-BE49-F238E27FC236}">
              <a16:creationId xmlns:a16="http://schemas.microsoft.com/office/drawing/2014/main" id="{00000000-0008-0000-0100-00003203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37</xdr:row>
      <xdr:rowOff>0</xdr:rowOff>
    </xdr:from>
    <xdr:ext cx="76200" cy="504825"/>
    <xdr:sp macro="" textlink="">
      <xdr:nvSpPr>
        <xdr:cNvPr id="2925" name="Shape 7">
          <a:extLst>
            <a:ext uri="{FF2B5EF4-FFF2-40B4-BE49-F238E27FC236}">
              <a16:creationId xmlns:a16="http://schemas.microsoft.com/office/drawing/2014/main" id="{00000000-0008-0000-0100-00003303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504825"/>
    <xdr:sp macro="" textlink="">
      <xdr:nvSpPr>
        <xdr:cNvPr id="2926" name="Shape 7">
          <a:extLst>
            <a:ext uri="{FF2B5EF4-FFF2-40B4-BE49-F238E27FC236}">
              <a16:creationId xmlns:a16="http://schemas.microsoft.com/office/drawing/2014/main" id="{00000000-0008-0000-0100-00003403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504825"/>
    <xdr:sp macro="" textlink="">
      <xdr:nvSpPr>
        <xdr:cNvPr id="2927" name="Shape 7">
          <a:extLst>
            <a:ext uri="{FF2B5EF4-FFF2-40B4-BE49-F238E27FC236}">
              <a16:creationId xmlns:a16="http://schemas.microsoft.com/office/drawing/2014/main" id="{00000000-0008-0000-0100-00003503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504825"/>
    <xdr:sp macro="" textlink="">
      <xdr:nvSpPr>
        <xdr:cNvPr id="2928" name="Shape 7">
          <a:extLst>
            <a:ext uri="{FF2B5EF4-FFF2-40B4-BE49-F238E27FC236}">
              <a16:creationId xmlns:a16="http://schemas.microsoft.com/office/drawing/2014/main" id="{00000000-0008-0000-0100-00003603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504825"/>
    <xdr:sp macro="" textlink="">
      <xdr:nvSpPr>
        <xdr:cNvPr id="2929" name="Shape 7">
          <a:extLst>
            <a:ext uri="{FF2B5EF4-FFF2-40B4-BE49-F238E27FC236}">
              <a16:creationId xmlns:a16="http://schemas.microsoft.com/office/drawing/2014/main" id="{00000000-0008-0000-0100-00003703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37</xdr:row>
      <xdr:rowOff>0</xdr:rowOff>
    </xdr:from>
    <xdr:ext cx="76200" cy="504825"/>
    <xdr:sp macro="" textlink="">
      <xdr:nvSpPr>
        <xdr:cNvPr id="2930" name="Shape 7">
          <a:extLst>
            <a:ext uri="{FF2B5EF4-FFF2-40B4-BE49-F238E27FC236}">
              <a16:creationId xmlns:a16="http://schemas.microsoft.com/office/drawing/2014/main" id="{00000000-0008-0000-0100-00003803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37</xdr:row>
      <xdr:rowOff>0</xdr:rowOff>
    </xdr:from>
    <xdr:ext cx="76200" cy="504825"/>
    <xdr:sp macro="" textlink="">
      <xdr:nvSpPr>
        <xdr:cNvPr id="2931" name="Shape 7">
          <a:extLst>
            <a:ext uri="{FF2B5EF4-FFF2-40B4-BE49-F238E27FC236}">
              <a16:creationId xmlns:a16="http://schemas.microsoft.com/office/drawing/2014/main" id="{00000000-0008-0000-0100-00003903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504825"/>
    <xdr:sp macro="" textlink="">
      <xdr:nvSpPr>
        <xdr:cNvPr id="2932" name="Shape 7">
          <a:extLst>
            <a:ext uri="{FF2B5EF4-FFF2-40B4-BE49-F238E27FC236}">
              <a16:creationId xmlns:a16="http://schemas.microsoft.com/office/drawing/2014/main" id="{00000000-0008-0000-0100-00003A03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504825"/>
    <xdr:sp macro="" textlink="">
      <xdr:nvSpPr>
        <xdr:cNvPr id="2933" name="Shape 7">
          <a:extLst>
            <a:ext uri="{FF2B5EF4-FFF2-40B4-BE49-F238E27FC236}">
              <a16:creationId xmlns:a16="http://schemas.microsoft.com/office/drawing/2014/main" id="{00000000-0008-0000-0100-00003B03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504825"/>
    <xdr:sp macro="" textlink="">
      <xdr:nvSpPr>
        <xdr:cNvPr id="2934" name="Shape 7">
          <a:extLst>
            <a:ext uri="{FF2B5EF4-FFF2-40B4-BE49-F238E27FC236}">
              <a16:creationId xmlns:a16="http://schemas.microsoft.com/office/drawing/2014/main" id="{00000000-0008-0000-0100-00003C03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504825"/>
    <xdr:sp macro="" textlink="">
      <xdr:nvSpPr>
        <xdr:cNvPr id="2935" name="Shape 7">
          <a:extLst>
            <a:ext uri="{FF2B5EF4-FFF2-40B4-BE49-F238E27FC236}">
              <a16:creationId xmlns:a16="http://schemas.microsoft.com/office/drawing/2014/main" id="{00000000-0008-0000-0100-00003D03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37</xdr:row>
      <xdr:rowOff>0</xdr:rowOff>
    </xdr:from>
    <xdr:ext cx="76200" cy="504825"/>
    <xdr:sp macro="" textlink="">
      <xdr:nvSpPr>
        <xdr:cNvPr id="2936" name="Shape 7">
          <a:extLst>
            <a:ext uri="{FF2B5EF4-FFF2-40B4-BE49-F238E27FC236}">
              <a16:creationId xmlns:a16="http://schemas.microsoft.com/office/drawing/2014/main" id="{00000000-0008-0000-0100-00003E03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37</xdr:row>
      <xdr:rowOff>0</xdr:rowOff>
    </xdr:from>
    <xdr:ext cx="76200" cy="504825"/>
    <xdr:sp macro="" textlink="">
      <xdr:nvSpPr>
        <xdr:cNvPr id="2937" name="Shape 7">
          <a:extLst>
            <a:ext uri="{FF2B5EF4-FFF2-40B4-BE49-F238E27FC236}">
              <a16:creationId xmlns:a16="http://schemas.microsoft.com/office/drawing/2014/main" id="{00000000-0008-0000-0100-00003F03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504825"/>
    <xdr:sp macro="" textlink="">
      <xdr:nvSpPr>
        <xdr:cNvPr id="2938" name="Shape 7">
          <a:extLst>
            <a:ext uri="{FF2B5EF4-FFF2-40B4-BE49-F238E27FC236}">
              <a16:creationId xmlns:a16="http://schemas.microsoft.com/office/drawing/2014/main" id="{00000000-0008-0000-0100-00004003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504825"/>
    <xdr:sp macro="" textlink="">
      <xdr:nvSpPr>
        <xdr:cNvPr id="2939" name="Shape 7">
          <a:extLst>
            <a:ext uri="{FF2B5EF4-FFF2-40B4-BE49-F238E27FC236}">
              <a16:creationId xmlns:a16="http://schemas.microsoft.com/office/drawing/2014/main" id="{00000000-0008-0000-0100-00004103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504825"/>
    <xdr:sp macro="" textlink="">
      <xdr:nvSpPr>
        <xdr:cNvPr id="2940" name="Shape 7">
          <a:extLst>
            <a:ext uri="{FF2B5EF4-FFF2-40B4-BE49-F238E27FC236}">
              <a16:creationId xmlns:a16="http://schemas.microsoft.com/office/drawing/2014/main" id="{00000000-0008-0000-0100-00004203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504825"/>
    <xdr:sp macro="" textlink="">
      <xdr:nvSpPr>
        <xdr:cNvPr id="2941" name="Shape 7">
          <a:extLst>
            <a:ext uri="{FF2B5EF4-FFF2-40B4-BE49-F238E27FC236}">
              <a16:creationId xmlns:a16="http://schemas.microsoft.com/office/drawing/2014/main" id="{00000000-0008-0000-0100-00004303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37</xdr:row>
      <xdr:rowOff>0</xdr:rowOff>
    </xdr:from>
    <xdr:ext cx="76200" cy="504825"/>
    <xdr:sp macro="" textlink="">
      <xdr:nvSpPr>
        <xdr:cNvPr id="2942" name="Shape 7">
          <a:extLst>
            <a:ext uri="{FF2B5EF4-FFF2-40B4-BE49-F238E27FC236}">
              <a16:creationId xmlns:a16="http://schemas.microsoft.com/office/drawing/2014/main" id="{00000000-0008-0000-0100-00004403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37</xdr:row>
      <xdr:rowOff>0</xdr:rowOff>
    </xdr:from>
    <xdr:ext cx="76200" cy="504825"/>
    <xdr:sp macro="" textlink="">
      <xdr:nvSpPr>
        <xdr:cNvPr id="2943" name="Shape 7">
          <a:extLst>
            <a:ext uri="{FF2B5EF4-FFF2-40B4-BE49-F238E27FC236}">
              <a16:creationId xmlns:a16="http://schemas.microsoft.com/office/drawing/2014/main" id="{00000000-0008-0000-0100-00004503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2944" name="Shape 8">
          <a:extLst>
            <a:ext uri="{FF2B5EF4-FFF2-40B4-BE49-F238E27FC236}">
              <a16:creationId xmlns:a16="http://schemas.microsoft.com/office/drawing/2014/main" id="{00000000-0008-0000-0100-00004603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2945" name="Shape 8">
          <a:extLst>
            <a:ext uri="{FF2B5EF4-FFF2-40B4-BE49-F238E27FC236}">
              <a16:creationId xmlns:a16="http://schemas.microsoft.com/office/drawing/2014/main" id="{00000000-0008-0000-0100-00004703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2946" name="Shape 8">
          <a:extLst>
            <a:ext uri="{FF2B5EF4-FFF2-40B4-BE49-F238E27FC236}">
              <a16:creationId xmlns:a16="http://schemas.microsoft.com/office/drawing/2014/main" id="{00000000-0008-0000-0100-00004803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2947" name="Shape 8">
          <a:extLst>
            <a:ext uri="{FF2B5EF4-FFF2-40B4-BE49-F238E27FC236}">
              <a16:creationId xmlns:a16="http://schemas.microsoft.com/office/drawing/2014/main" id="{00000000-0008-0000-0100-00004903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37</xdr:row>
      <xdr:rowOff>0</xdr:rowOff>
    </xdr:from>
    <xdr:ext cx="76200" cy="333375"/>
    <xdr:sp macro="" textlink="">
      <xdr:nvSpPr>
        <xdr:cNvPr id="2948" name="Shape 8">
          <a:extLst>
            <a:ext uri="{FF2B5EF4-FFF2-40B4-BE49-F238E27FC236}">
              <a16:creationId xmlns:a16="http://schemas.microsoft.com/office/drawing/2014/main" id="{00000000-0008-0000-0100-00004A03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37</xdr:row>
      <xdr:rowOff>0</xdr:rowOff>
    </xdr:from>
    <xdr:ext cx="76200" cy="333375"/>
    <xdr:sp macro="" textlink="">
      <xdr:nvSpPr>
        <xdr:cNvPr id="2949" name="Shape 8">
          <a:extLst>
            <a:ext uri="{FF2B5EF4-FFF2-40B4-BE49-F238E27FC236}">
              <a16:creationId xmlns:a16="http://schemas.microsoft.com/office/drawing/2014/main" id="{00000000-0008-0000-0100-00004B03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2950" name="Shape 8">
          <a:extLst>
            <a:ext uri="{FF2B5EF4-FFF2-40B4-BE49-F238E27FC236}">
              <a16:creationId xmlns:a16="http://schemas.microsoft.com/office/drawing/2014/main" id="{00000000-0008-0000-0100-00004C03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2951" name="Shape 8">
          <a:extLst>
            <a:ext uri="{FF2B5EF4-FFF2-40B4-BE49-F238E27FC236}">
              <a16:creationId xmlns:a16="http://schemas.microsoft.com/office/drawing/2014/main" id="{00000000-0008-0000-0100-00004D03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2952" name="Shape 8">
          <a:extLst>
            <a:ext uri="{FF2B5EF4-FFF2-40B4-BE49-F238E27FC236}">
              <a16:creationId xmlns:a16="http://schemas.microsoft.com/office/drawing/2014/main" id="{00000000-0008-0000-0100-00004E03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2953" name="Shape 8">
          <a:extLst>
            <a:ext uri="{FF2B5EF4-FFF2-40B4-BE49-F238E27FC236}">
              <a16:creationId xmlns:a16="http://schemas.microsoft.com/office/drawing/2014/main" id="{00000000-0008-0000-0100-00004F03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37</xdr:row>
      <xdr:rowOff>0</xdr:rowOff>
    </xdr:from>
    <xdr:ext cx="76200" cy="333375"/>
    <xdr:sp macro="" textlink="">
      <xdr:nvSpPr>
        <xdr:cNvPr id="2954" name="Shape 8">
          <a:extLst>
            <a:ext uri="{FF2B5EF4-FFF2-40B4-BE49-F238E27FC236}">
              <a16:creationId xmlns:a16="http://schemas.microsoft.com/office/drawing/2014/main" id="{00000000-0008-0000-0100-00005003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37</xdr:row>
      <xdr:rowOff>0</xdr:rowOff>
    </xdr:from>
    <xdr:ext cx="76200" cy="333375"/>
    <xdr:sp macro="" textlink="">
      <xdr:nvSpPr>
        <xdr:cNvPr id="2955" name="Shape 8">
          <a:extLst>
            <a:ext uri="{FF2B5EF4-FFF2-40B4-BE49-F238E27FC236}">
              <a16:creationId xmlns:a16="http://schemas.microsoft.com/office/drawing/2014/main" id="{00000000-0008-0000-0100-00005103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2956" name="Shape 8">
          <a:extLst>
            <a:ext uri="{FF2B5EF4-FFF2-40B4-BE49-F238E27FC236}">
              <a16:creationId xmlns:a16="http://schemas.microsoft.com/office/drawing/2014/main" id="{00000000-0008-0000-0100-00005203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2957" name="Shape 8">
          <a:extLst>
            <a:ext uri="{FF2B5EF4-FFF2-40B4-BE49-F238E27FC236}">
              <a16:creationId xmlns:a16="http://schemas.microsoft.com/office/drawing/2014/main" id="{00000000-0008-0000-0100-00005303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2958" name="Shape 8">
          <a:extLst>
            <a:ext uri="{FF2B5EF4-FFF2-40B4-BE49-F238E27FC236}">
              <a16:creationId xmlns:a16="http://schemas.microsoft.com/office/drawing/2014/main" id="{00000000-0008-0000-0100-00005403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2959" name="Shape 8">
          <a:extLst>
            <a:ext uri="{FF2B5EF4-FFF2-40B4-BE49-F238E27FC236}">
              <a16:creationId xmlns:a16="http://schemas.microsoft.com/office/drawing/2014/main" id="{00000000-0008-0000-0100-00005503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37</xdr:row>
      <xdr:rowOff>0</xdr:rowOff>
    </xdr:from>
    <xdr:ext cx="76200" cy="333375"/>
    <xdr:sp macro="" textlink="">
      <xdr:nvSpPr>
        <xdr:cNvPr id="2960" name="Shape 8">
          <a:extLst>
            <a:ext uri="{FF2B5EF4-FFF2-40B4-BE49-F238E27FC236}">
              <a16:creationId xmlns:a16="http://schemas.microsoft.com/office/drawing/2014/main" id="{00000000-0008-0000-0100-00005603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37</xdr:row>
      <xdr:rowOff>0</xdr:rowOff>
    </xdr:from>
    <xdr:ext cx="76200" cy="333375"/>
    <xdr:sp macro="" textlink="">
      <xdr:nvSpPr>
        <xdr:cNvPr id="2961" name="Shape 8">
          <a:extLst>
            <a:ext uri="{FF2B5EF4-FFF2-40B4-BE49-F238E27FC236}">
              <a16:creationId xmlns:a16="http://schemas.microsoft.com/office/drawing/2014/main" id="{00000000-0008-0000-0100-00005703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2962" name="Shape 8">
          <a:extLst>
            <a:ext uri="{FF2B5EF4-FFF2-40B4-BE49-F238E27FC236}">
              <a16:creationId xmlns:a16="http://schemas.microsoft.com/office/drawing/2014/main" id="{00000000-0008-0000-0100-00005803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2963" name="Shape 8">
          <a:extLst>
            <a:ext uri="{FF2B5EF4-FFF2-40B4-BE49-F238E27FC236}">
              <a16:creationId xmlns:a16="http://schemas.microsoft.com/office/drawing/2014/main" id="{00000000-0008-0000-0100-00005903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2964" name="Shape 8">
          <a:extLst>
            <a:ext uri="{FF2B5EF4-FFF2-40B4-BE49-F238E27FC236}">
              <a16:creationId xmlns:a16="http://schemas.microsoft.com/office/drawing/2014/main" id="{00000000-0008-0000-0100-00005A03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2965" name="Shape 8">
          <a:extLst>
            <a:ext uri="{FF2B5EF4-FFF2-40B4-BE49-F238E27FC236}">
              <a16:creationId xmlns:a16="http://schemas.microsoft.com/office/drawing/2014/main" id="{00000000-0008-0000-0100-00005B03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37</xdr:row>
      <xdr:rowOff>0</xdr:rowOff>
    </xdr:from>
    <xdr:ext cx="76200" cy="333375"/>
    <xdr:sp macro="" textlink="">
      <xdr:nvSpPr>
        <xdr:cNvPr id="2966" name="Shape 8">
          <a:extLst>
            <a:ext uri="{FF2B5EF4-FFF2-40B4-BE49-F238E27FC236}">
              <a16:creationId xmlns:a16="http://schemas.microsoft.com/office/drawing/2014/main" id="{00000000-0008-0000-0100-00005C03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37</xdr:row>
      <xdr:rowOff>0</xdr:rowOff>
    </xdr:from>
    <xdr:ext cx="76200" cy="333375"/>
    <xdr:sp macro="" textlink="">
      <xdr:nvSpPr>
        <xdr:cNvPr id="2967" name="Shape 8">
          <a:extLst>
            <a:ext uri="{FF2B5EF4-FFF2-40B4-BE49-F238E27FC236}">
              <a16:creationId xmlns:a16="http://schemas.microsoft.com/office/drawing/2014/main" id="{00000000-0008-0000-0100-00005D03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504825"/>
    <xdr:sp macro="" textlink="">
      <xdr:nvSpPr>
        <xdr:cNvPr id="2968" name="Shape 7">
          <a:extLst>
            <a:ext uri="{FF2B5EF4-FFF2-40B4-BE49-F238E27FC236}">
              <a16:creationId xmlns:a16="http://schemas.microsoft.com/office/drawing/2014/main" id="{00000000-0008-0000-0100-00005E03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504825"/>
    <xdr:sp macro="" textlink="">
      <xdr:nvSpPr>
        <xdr:cNvPr id="2969" name="Shape 7">
          <a:extLst>
            <a:ext uri="{FF2B5EF4-FFF2-40B4-BE49-F238E27FC236}">
              <a16:creationId xmlns:a16="http://schemas.microsoft.com/office/drawing/2014/main" id="{00000000-0008-0000-0100-00005F03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504825"/>
    <xdr:sp macro="" textlink="">
      <xdr:nvSpPr>
        <xdr:cNvPr id="2970" name="Shape 7">
          <a:extLst>
            <a:ext uri="{FF2B5EF4-FFF2-40B4-BE49-F238E27FC236}">
              <a16:creationId xmlns:a16="http://schemas.microsoft.com/office/drawing/2014/main" id="{00000000-0008-0000-0100-00006003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504825"/>
    <xdr:sp macro="" textlink="">
      <xdr:nvSpPr>
        <xdr:cNvPr id="2971" name="Shape 7">
          <a:extLst>
            <a:ext uri="{FF2B5EF4-FFF2-40B4-BE49-F238E27FC236}">
              <a16:creationId xmlns:a16="http://schemas.microsoft.com/office/drawing/2014/main" id="{00000000-0008-0000-0100-00006103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37</xdr:row>
      <xdr:rowOff>0</xdr:rowOff>
    </xdr:from>
    <xdr:ext cx="76200" cy="504825"/>
    <xdr:sp macro="" textlink="">
      <xdr:nvSpPr>
        <xdr:cNvPr id="2972" name="Shape 7">
          <a:extLst>
            <a:ext uri="{FF2B5EF4-FFF2-40B4-BE49-F238E27FC236}">
              <a16:creationId xmlns:a16="http://schemas.microsoft.com/office/drawing/2014/main" id="{00000000-0008-0000-0100-00006203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37</xdr:row>
      <xdr:rowOff>0</xdr:rowOff>
    </xdr:from>
    <xdr:ext cx="76200" cy="504825"/>
    <xdr:sp macro="" textlink="">
      <xdr:nvSpPr>
        <xdr:cNvPr id="2973" name="Shape 7">
          <a:extLst>
            <a:ext uri="{FF2B5EF4-FFF2-40B4-BE49-F238E27FC236}">
              <a16:creationId xmlns:a16="http://schemas.microsoft.com/office/drawing/2014/main" id="{00000000-0008-0000-0100-00006303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504825"/>
    <xdr:sp macro="" textlink="">
      <xdr:nvSpPr>
        <xdr:cNvPr id="2974" name="Shape 7">
          <a:extLst>
            <a:ext uri="{FF2B5EF4-FFF2-40B4-BE49-F238E27FC236}">
              <a16:creationId xmlns:a16="http://schemas.microsoft.com/office/drawing/2014/main" id="{00000000-0008-0000-0100-00006403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504825"/>
    <xdr:sp macro="" textlink="">
      <xdr:nvSpPr>
        <xdr:cNvPr id="2975" name="Shape 7">
          <a:extLst>
            <a:ext uri="{FF2B5EF4-FFF2-40B4-BE49-F238E27FC236}">
              <a16:creationId xmlns:a16="http://schemas.microsoft.com/office/drawing/2014/main" id="{00000000-0008-0000-0100-00006503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504825"/>
    <xdr:sp macro="" textlink="">
      <xdr:nvSpPr>
        <xdr:cNvPr id="2976" name="Shape 7">
          <a:extLst>
            <a:ext uri="{FF2B5EF4-FFF2-40B4-BE49-F238E27FC236}">
              <a16:creationId xmlns:a16="http://schemas.microsoft.com/office/drawing/2014/main" id="{00000000-0008-0000-0100-00006603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504825"/>
    <xdr:sp macro="" textlink="">
      <xdr:nvSpPr>
        <xdr:cNvPr id="2977" name="Shape 7">
          <a:extLst>
            <a:ext uri="{FF2B5EF4-FFF2-40B4-BE49-F238E27FC236}">
              <a16:creationId xmlns:a16="http://schemas.microsoft.com/office/drawing/2014/main" id="{00000000-0008-0000-0100-00006703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37</xdr:row>
      <xdr:rowOff>0</xdr:rowOff>
    </xdr:from>
    <xdr:ext cx="76200" cy="504825"/>
    <xdr:sp macro="" textlink="">
      <xdr:nvSpPr>
        <xdr:cNvPr id="2978" name="Shape 7">
          <a:extLst>
            <a:ext uri="{FF2B5EF4-FFF2-40B4-BE49-F238E27FC236}">
              <a16:creationId xmlns:a16="http://schemas.microsoft.com/office/drawing/2014/main" id="{00000000-0008-0000-0100-00006803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37</xdr:row>
      <xdr:rowOff>0</xdr:rowOff>
    </xdr:from>
    <xdr:ext cx="76200" cy="504825"/>
    <xdr:sp macro="" textlink="">
      <xdr:nvSpPr>
        <xdr:cNvPr id="2979" name="Shape 7">
          <a:extLst>
            <a:ext uri="{FF2B5EF4-FFF2-40B4-BE49-F238E27FC236}">
              <a16:creationId xmlns:a16="http://schemas.microsoft.com/office/drawing/2014/main" id="{00000000-0008-0000-0100-00006903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504825"/>
    <xdr:sp macro="" textlink="">
      <xdr:nvSpPr>
        <xdr:cNvPr id="2980" name="Shape 7">
          <a:extLst>
            <a:ext uri="{FF2B5EF4-FFF2-40B4-BE49-F238E27FC236}">
              <a16:creationId xmlns:a16="http://schemas.microsoft.com/office/drawing/2014/main" id="{00000000-0008-0000-0100-00006A03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504825"/>
    <xdr:sp macro="" textlink="">
      <xdr:nvSpPr>
        <xdr:cNvPr id="2981" name="Shape 7">
          <a:extLst>
            <a:ext uri="{FF2B5EF4-FFF2-40B4-BE49-F238E27FC236}">
              <a16:creationId xmlns:a16="http://schemas.microsoft.com/office/drawing/2014/main" id="{00000000-0008-0000-0100-00006B03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504825"/>
    <xdr:sp macro="" textlink="">
      <xdr:nvSpPr>
        <xdr:cNvPr id="2982" name="Shape 7">
          <a:extLst>
            <a:ext uri="{FF2B5EF4-FFF2-40B4-BE49-F238E27FC236}">
              <a16:creationId xmlns:a16="http://schemas.microsoft.com/office/drawing/2014/main" id="{00000000-0008-0000-0100-00006C03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504825"/>
    <xdr:sp macro="" textlink="">
      <xdr:nvSpPr>
        <xdr:cNvPr id="2983" name="Shape 7">
          <a:extLst>
            <a:ext uri="{FF2B5EF4-FFF2-40B4-BE49-F238E27FC236}">
              <a16:creationId xmlns:a16="http://schemas.microsoft.com/office/drawing/2014/main" id="{00000000-0008-0000-0100-00006D03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37</xdr:row>
      <xdr:rowOff>0</xdr:rowOff>
    </xdr:from>
    <xdr:ext cx="76200" cy="504825"/>
    <xdr:sp macro="" textlink="">
      <xdr:nvSpPr>
        <xdr:cNvPr id="2984" name="Shape 7">
          <a:extLst>
            <a:ext uri="{FF2B5EF4-FFF2-40B4-BE49-F238E27FC236}">
              <a16:creationId xmlns:a16="http://schemas.microsoft.com/office/drawing/2014/main" id="{00000000-0008-0000-0100-00006E03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37</xdr:row>
      <xdr:rowOff>0</xdr:rowOff>
    </xdr:from>
    <xdr:ext cx="76200" cy="504825"/>
    <xdr:sp macro="" textlink="">
      <xdr:nvSpPr>
        <xdr:cNvPr id="2985" name="Shape 7">
          <a:extLst>
            <a:ext uri="{FF2B5EF4-FFF2-40B4-BE49-F238E27FC236}">
              <a16:creationId xmlns:a16="http://schemas.microsoft.com/office/drawing/2014/main" id="{00000000-0008-0000-0100-00006F03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504825"/>
    <xdr:sp macro="" textlink="">
      <xdr:nvSpPr>
        <xdr:cNvPr id="2986" name="Shape 7">
          <a:extLst>
            <a:ext uri="{FF2B5EF4-FFF2-40B4-BE49-F238E27FC236}">
              <a16:creationId xmlns:a16="http://schemas.microsoft.com/office/drawing/2014/main" id="{00000000-0008-0000-0100-00007003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504825"/>
    <xdr:sp macro="" textlink="">
      <xdr:nvSpPr>
        <xdr:cNvPr id="2987" name="Shape 7">
          <a:extLst>
            <a:ext uri="{FF2B5EF4-FFF2-40B4-BE49-F238E27FC236}">
              <a16:creationId xmlns:a16="http://schemas.microsoft.com/office/drawing/2014/main" id="{00000000-0008-0000-0100-00007103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504825"/>
    <xdr:sp macro="" textlink="">
      <xdr:nvSpPr>
        <xdr:cNvPr id="2988" name="Shape 7">
          <a:extLst>
            <a:ext uri="{FF2B5EF4-FFF2-40B4-BE49-F238E27FC236}">
              <a16:creationId xmlns:a16="http://schemas.microsoft.com/office/drawing/2014/main" id="{00000000-0008-0000-0100-00007203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504825"/>
    <xdr:sp macro="" textlink="">
      <xdr:nvSpPr>
        <xdr:cNvPr id="2989" name="Shape 7">
          <a:extLst>
            <a:ext uri="{FF2B5EF4-FFF2-40B4-BE49-F238E27FC236}">
              <a16:creationId xmlns:a16="http://schemas.microsoft.com/office/drawing/2014/main" id="{00000000-0008-0000-0100-00007303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37</xdr:row>
      <xdr:rowOff>0</xdr:rowOff>
    </xdr:from>
    <xdr:ext cx="76200" cy="504825"/>
    <xdr:sp macro="" textlink="">
      <xdr:nvSpPr>
        <xdr:cNvPr id="2990" name="Shape 7">
          <a:extLst>
            <a:ext uri="{FF2B5EF4-FFF2-40B4-BE49-F238E27FC236}">
              <a16:creationId xmlns:a16="http://schemas.microsoft.com/office/drawing/2014/main" id="{00000000-0008-0000-0100-00007403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37</xdr:row>
      <xdr:rowOff>0</xdr:rowOff>
    </xdr:from>
    <xdr:ext cx="76200" cy="504825"/>
    <xdr:sp macro="" textlink="">
      <xdr:nvSpPr>
        <xdr:cNvPr id="2991" name="Shape 7">
          <a:extLst>
            <a:ext uri="{FF2B5EF4-FFF2-40B4-BE49-F238E27FC236}">
              <a16:creationId xmlns:a16="http://schemas.microsoft.com/office/drawing/2014/main" id="{00000000-0008-0000-0100-00007503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504825"/>
    <xdr:sp macro="" textlink="">
      <xdr:nvSpPr>
        <xdr:cNvPr id="2992" name="Shape 7">
          <a:extLst>
            <a:ext uri="{FF2B5EF4-FFF2-40B4-BE49-F238E27FC236}">
              <a16:creationId xmlns:a16="http://schemas.microsoft.com/office/drawing/2014/main" id="{00000000-0008-0000-0100-00007603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504825"/>
    <xdr:sp macro="" textlink="">
      <xdr:nvSpPr>
        <xdr:cNvPr id="2993" name="Shape 7">
          <a:extLst>
            <a:ext uri="{FF2B5EF4-FFF2-40B4-BE49-F238E27FC236}">
              <a16:creationId xmlns:a16="http://schemas.microsoft.com/office/drawing/2014/main" id="{00000000-0008-0000-0100-00007703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504825"/>
    <xdr:sp macro="" textlink="">
      <xdr:nvSpPr>
        <xdr:cNvPr id="2994" name="Shape 7">
          <a:extLst>
            <a:ext uri="{FF2B5EF4-FFF2-40B4-BE49-F238E27FC236}">
              <a16:creationId xmlns:a16="http://schemas.microsoft.com/office/drawing/2014/main" id="{00000000-0008-0000-0100-00007803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504825"/>
    <xdr:sp macro="" textlink="">
      <xdr:nvSpPr>
        <xdr:cNvPr id="2995" name="Shape 7">
          <a:extLst>
            <a:ext uri="{FF2B5EF4-FFF2-40B4-BE49-F238E27FC236}">
              <a16:creationId xmlns:a16="http://schemas.microsoft.com/office/drawing/2014/main" id="{00000000-0008-0000-0100-00007903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37</xdr:row>
      <xdr:rowOff>0</xdr:rowOff>
    </xdr:from>
    <xdr:ext cx="76200" cy="504825"/>
    <xdr:sp macro="" textlink="">
      <xdr:nvSpPr>
        <xdr:cNvPr id="2996" name="Shape 7">
          <a:extLst>
            <a:ext uri="{FF2B5EF4-FFF2-40B4-BE49-F238E27FC236}">
              <a16:creationId xmlns:a16="http://schemas.microsoft.com/office/drawing/2014/main" id="{00000000-0008-0000-0100-00007A03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37</xdr:row>
      <xdr:rowOff>0</xdr:rowOff>
    </xdr:from>
    <xdr:ext cx="76200" cy="504825"/>
    <xdr:sp macro="" textlink="">
      <xdr:nvSpPr>
        <xdr:cNvPr id="2997" name="Shape 7">
          <a:extLst>
            <a:ext uri="{FF2B5EF4-FFF2-40B4-BE49-F238E27FC236}">
              <a16:creationId xmlns:a16="http://schemas.microsoft.com/office/drawing/2014/main" id="{00000000-0008-0000-0100-00007B03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504825"/>
    <xdr:sp macro="" textlink="">
      <xdr:nvSpPr>
        <xdr:cNvPr id="2998" name="Shape 7">
          <a:extLst>
            <a:ext uri="{FF2B5EF4-FFF2-40B4-BE49-F238E27FC236}">
              <a16:creationId xmlns:a16="http://schemas.microsoft.com/office/drawing/2014/main" id="{00000000-0008-0000-0100-00007C03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504825"/>
    <xdr:sp macro="" textlink="">
      <xdr:nvSpPr>
        <xdr:cNvPr id="2999" name="Shape 7">
          <a:extLst>
            <a:ext uri="{FF2B5EF4-FFF2-40B4-BE49-F238E27FC236}">
              <a16:creationId xmlns:a16="http://schemas.microsoft.com/office/drawing/2014/main" id="{00000000-0008-0000-0100-00007D03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504825"/>
    <xdr:sp macro="" textlink="">
      <xdr:nvSpPr>
        <xdr:cNvPr id="3000" name="Shape 7">
          <a:extLst>
            <a:ext uri="{FF2B5EF4-FFF2-40B4-BE49-F238E27FC236}">
              <a16:creationId xmlns:a16="http://schemas.microsoft.com/office/drawing/2014/main" id="{00000000-0008-0000-0100-00007E03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504825"/>
    <xdr:sp macro="" textlink="">
      <xdr:nvSpPr>
        <xdr:cNvPr id="3001" name="Shape 7">
          <a:extLst>
            <a:ext uri="{FF2B5EF4-FFF2-40B4-BE49-F238E27FC236}">
              <a16:creationId xmlns:a16="http://schemas.microsoft.com/office/drawing/2014/main" id="{00000000-0008-0000-0100-00007F03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37</xdr:row>
      <xdr:rowOff>0</xdr:rowOff>
    </xdr:from>
    <xdr:ext cx="76200" cy="504825"/>
    <xdr:sp macro="" textlink="">
      <xdr:nvSpPr>
        <xdr:cNvPr id="3002" name="Shape 7">
          <a:extLst>
            <a:ext uri="{FF2B5EF4-FFF2-40B4-BE49-F238E27FC236}">
              <a16:creationId xmlns:a16="http://schemas.microsoft.com/office/drawing/2014/main" id="{00000000-0008-0000-0100-00008003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37</xdr:row>
      <xdr:rowOff>0</xdr:rowOff>
    </xdr:from>
    <xdr:ext cx="76200" cy="504825"/>
    <xdr:sp macro="" textlink="">
      <xdr:nvSpPr>
        <xdr:cNvPr id="3003" name="Shape 7">
          <a:extLst>
            <a:ext uri="{FF2B5EF4-FFF2-40B4-BE49-F238E27FC236}">
              <a16:creationId xmlns:a16="http://schemas.microsoft.com/office/drawing/2014/main" id="{00000000-0008-0000-0100-00008103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504825"/>
    <xdr:sp macro="" textlink="">
      <xdr:nvSpPr>
        <xdr:cNvPr id="3004" name="Shape 7">
          <a:extLst>
            <a:ext uri="{FF2B5EF4-FFF2-40B4-BE49-F238E27FC236}">
              <a16:creationId xmlns:a16="http://schemas.microsoft.com/office/drawing/2014/main" id="{00000000-0008-0000-0100-00008203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504825"/>
    <xdr:sp macro="" textlink="">
      <xdr:nvSpPr>
        <xdr:cNvPr id="3005" name="Shape 7">
          <a:extLst>
            <a:ext uri="{FF2B5EF4-FFF2-40B4-BE49-F238E27FC236}">
              <a16:creationId xmlns:a16="http://schemas.microsoft.com/office/drawing/2014/main" id="{00000000-0008-0000-0100-00008303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504825"/>
    <xdr:sp macro="" textlink="">
      <xdr:nvSpPr>
        <xdr:cNvPr id="3006" name="Shape 7">
          <a:extLst>
            <a:ext uri="{FF2B5EF4-FFF2-40B4-BE49-F238E27FC236}">
              <a16:creationId xmlns:a16="http://schemas.microsoft.com/office/drawing/2014/main" id="{00000000-0008-0000-0100-00008403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504825"/>
    <xdr:sp macro="" textlink="">
      <xdr:nvSpPr>
        <xdr:cNvPr id="3007" name="Shape 7">
          <a:extLst>
            <a:ext uri="{FF2B5EF4-FFF2-40B4-BE49-F238E27FC236}">
              <a16:creationId xmlns:a16="http://schemas.microsoft.com/office/drawing/2014/main" id="{00000000-0008-0000-0100-00008503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37</xdr:row>
      <xdr:rowOff>0</xdr:rowOff>
    </xdr:from>
    <xdr:ext cx="76200" cy="504825"/>
    <xdr:sp macro="" textlink="">
      <xdr:nvSpPr>
        <xdr:cNvPr id="3008" name="Shape 7">
          <a:extLst>
            <a:ext uri="{FF2B5EF4-FFF2-40B4-BE49-F238E27FC236}">
              <a16:creationId xmlns:a16="http://schemas.microsoft.com/office/drawing/2014/main" id="{00000000-0008-0000-0100-00008603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37</xdr:row>
      <xdr:rowOff>0</xdr:rowOff>
    </xdr:from>
    <xdr:ext cx="76200" cy="504825"/>
    <xdr:sp macro="" textlink="">
      <xdr:nvSpPr>
        <xdr:cNvPr id="3009" name="Shape 7">
          <a:extLst>
            <a:ext uri="{FF2B5EF4-FFF2-40B4-BE49-F238E27FC236}">
              <a16:creationId xmlns:a16="http://schemas.microsoft.com/office/drawing/2014/main" id="{00000000-0008-0000-0100-00008703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504825"/>
    <xdr:sp macro="" textlink="">
      <xdr:nvSpPr>
        <xdr:cNvPr id="3010" name="Shape 7">
          <a:extLst>
            <a:ext uri="{FF2B5EF4-FFF2-40B4-BE49-F238E27FC236}">
              <a16:creationId xmlns:a16="http://schemas.microsoft.com/office/drawing/2014/main" id="{00000000-0008-0000-0100-00008803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504825"/>
    <xdr:sp macro="" textlink="">
      <xdr:nvSpPr>
        <xdr:cNvPr id="3011" name="Shape 7">
          <a:extLst>
            <a:ext uri="{FF2B5EF4-FFF2-40B4-BE49-F238E27FC236}">
              <a16:creationId xmlns:a16="http://schemas.microsoft.com/office/drawing/2014/main" id="{00000000-0008-0000-0100-00008903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504825"/>
    <xdr:sp macro="" textlink="">
      <xdr:nvSpPr>
        <xdr:cNvPr id="3012" name="Shape 7">
          <a:extLst>
            <a:ext uri="{FF2B5EF4-FFF2-40B4-BE49-F238E27FC236}">
              <a16:creationId xmlns:a16="http://schemas.microsoft.com/office/drawing/2014/main" id="{00000000-0008-0000-0100-00008A03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504825"/>
    <xdr:sp macro="" textlink="">
      <xdr:nvSpPr>
        <xdr:cNvPr id="3013" name="Shape 7">
          <a:extLst>
            <a:ext uri="{FF2B5EF4-FFF2-40B4-BE49-F238E27FC236}">
              <a16:creationId xmlns:a16="http://schemas.microsoft.com/office/drawing/2014/main" id="{00000000-0008-0000-0100-00008B03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37</xdr:row>
      <xdr:rowOff>0</xdr:rowOff>
    </xdr:from>
    <xdr:ext cx="76200" cy="504825"/>
    <xdr:sp macro="" textlink="">
      <xdr:nvSpPr>
        <xdr:cNvPr id="3014" name="Shape 7">
          <a:extLst>
            <a:ext uri="{FF2B5EF4-FFF2-40B4-BE49-F238E27FC236}">
              <a16:creationId xmlns:a16="http://schemas.microsoft.com/office/drawing/2014/main" id="{00000000-0008-0000-0100-00008C03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37</xdr:row>
      <xdr:rowOff>0</xdr:rowOff>
    </xdr:from>
    <xdr:ext cx="76200" cy="504825"/>
    <xdr:sp macro="" textlink="">
      <xdr:nvSpPr>
        <xdr:cNvPr id="3015" name="Shape 7">
          <a:extLst>
            <a:ext uri="{FF2B5EF4-FFF2-40B4-BE49-F238E27FC236}">
              <a16:creationId xmlns:a16="http://schemas.microsoft.com/office/drawing/2014/main" id="{00000000-0008-0000-0100-00008D03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3016" name="Shape 8">
          <a:extLst>
            <a:ext uri="{FF2B5EF4-FFF2-40B4-BE49-F238E27FC236}">
              <a16:creationId xmlns:a16="http://schemas.microsoft.com/office/drawing/2014/main" id="{00000000-0008-0000-0100-00008E03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3017" name="Shape 8">
          <a:extLst>
            <a:ext uri="{FF2B5EF4-FFF2-40B4-BE49-F238E27FC236}">
              <a16:creationId xmlns:a16="http://schemas.microsoft.com/office/drawing/2014/main" id="{00000000-0008-0000-0100-00008F03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3018" name="Shape 8">
          <a:extLst>
            <a:ext uri="{FF2B5EF4-FFF2-40B4-BE49-F238E27FC236}">
              <a16:creationId xmlns:a16="http://schemas.microsoft.com/office/drawing/2014/main" id="{00000000-0008-0000-0100-00009003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3019" name="Shape 8">
          <a:extLst>
            <a:ext uri="{FF2B5EF4-FFF2-40B4-BE49-F238E27FC236}">
              <a16:creationId xmlns:a16="http://schemas.microsoft.com/office/drawing/2014/main" id="{00000000-0008-0000-0100-00009103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37</xdr:row>
      <xdr:rowOff>0</xdr:rowOff>
    </xdr:from>
    <xdr:ext cx="76200" cy="333375"/>
    <xdr:sp macro="" textlink="">
      <xdr:nvSpPr>
        <xdr:cNvPr id="3020" name="Shape 8">
          <a:extLst>
            <a:ext uri="{FF2B5EF4-FFF2-40B4-BE49-F238E27FC236}">
              <a16:creationId xmlns:a16="http://schemas.microsoft.com/office/drawing/2014/main" id="{00000000-0008-0000-0100-00009203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37</xdr:row>
      <xdr:rowOff>0</xdr:rowOff>
    </xdr:from>
    <xdr:ext cx="76200" cy="333375"/>
    <xdr:sp macro="" textlink="">
      <xdr:nvSpPr>
        <xdr:cNvPr id="3021" name="Shape 8">
          <a:extLst>
            <a:ext uri="{FF2B5EF4-FFF2-40B4-BE49-F238E27FC236}">
              <a16:creationId xmlns:a16="http://schemas.microsoft.com/office/drawing/2014/main" id="{00000000-0008-0000-0100-00009303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3022" name="Shape 8">
          <a:extLst>
            <a:ext uri="{FF2B5EF4-FFF2-40B4-BE49-F238E27FC236}">
              <a16:creationId xmlns:a16="http://schemas.microsoft.com/office/drawing/2014/main" id="{00000000-0008-0000-0100-00009403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3023" name="Shape 8">
          <a:extLst>
            <a:ext uri="{FF2B5EF4-FFF2-40B4-BE49-F238E27FC236}">
              <a16:creationId xmlns:a16="http://schemas.microsoft.com/office/drawing/2014/main" id="{00000000-0008-0000-0100-00009503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3024" name="Shape 8">
          <a:extLst>
            <a:ext uri="{FF2B5EF4-FFF2-40B4-BE49-F238E27FC236}">
              <a16:creationId xmlns:a16="http://schemas.microsoft.com/office/drawing/2014/main" id="{00000000-0008-0000-0100-00009603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3025" name="Shape 8">
          <a:extLst>
            <a:ext uri="{FF2B5EF4-FFF2-40B4-BE49-F238E27FC236}">
              <a16:creationId xmlns:a16="http://schemas.microsoft.com/office/drawing/2014/main" id="{00000000-0008-0000-0100-00009703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37</xdr:row>
      <xdr:rowOff>0</xdr:rowOff>
    </xdr:from>
    <xdr:ext cx="76200" cy="333375"/>
    <xdr:sp macro="" textlink="">
      <xdr:nvSpPr>
        <xdr:cNvPr id="3026" name="Shape 8">
          <a:extLst>
            <a:ext uri="{FF2B5EF4-FFF2-40B4-BE49-F238E27FC236}">
              <a16:creationId xmlns:a16="http://schemas.microsoft.com/office/drawing/2014/main" id="{00000000-0008-0000-0100-00009803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37</xdr:row>
      <xdr:rowOff>0</xdr:rowOff>
    </xdr:from>
    <xdr:ext cx="76200" cy="333375"/>
    <xdr:sp macro="" textlink="">
      <xdr:nvSpPr>
        <xdr:cNvPr id="3027" name="Shape 8">
          <a:extLst>
            <a:ext uri="{FF2B5EF4-FFF2-40B4-BE49-F238E27FC236}">
              <a16:creationId xmlns:a16="http://schemas.microsoft.com/office/drawing/2014/main" id="{00000000-0008-0000-0100-00009903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3028" name="Shape 8">
          <a:extLst>
            <a:ext uri="{FF2B5EF4-FFF2-40B4-BE49-F238E27FC236}">
              <a16:creationId xmlns:a16="http://schemas.microsoft.com/office/drawing/2014/main" id="{00000000-0008-0000-0100-00009A03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3029" name="Shape 8">
          <a:extLst>
            <a:ext uri="{FF2B5EF4-FFF2-40B4-BE49-F238E27FC236}">
              <a16:creationId xmlns:a16="http://schemas.microsoft.com/office/drawing/2014/main" id="{00000000-0008-0000-0100-00009B03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3030" name="Shape 8">
          <a:extLst>
            <a:ext uri="{FF2B5EF4-FFF2-40B4-BE49-F238E27FC236}">
              <a16:creationId xmlns:a16="http://schemas.microsoft.com/office/drawing/2014/main" id="{00000000-0008-0000-0100-00009C03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3031" name="Shape 8">
          <a:extLst>
            <a:ext uri="{FF2B5EF4-FFF2-40B4-BE49-F238E27FC236}">
              <a16:creationId xmlns:a16="http://schemas.microsoft.com/office/drawing/2014/main" id="{00000000-0008-0000-0100-00009D03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37</xdr:row>
      <xdr:rowOff>0</xdr:rowOff>
    </xdr:from>
    <xdr:ext cx="76200" cy="333375"/>
    <xdr:sp macro="" textlink="">
      <xdr:nvSpPr>
        <xdr:cNvPr id="3032" name="Shape 8">
          <a:extLst>
            <a:ext uri="{FF2B5EF4-FFF2-40B4-BE49-F238E27FC236}">
              <a16:creationId xmlns:a16="http://schemas.microsoft.com/office/drawing/2014/main" id="{00000000-0008-0000-0100-00009E03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37</xdr:row>
      <xdr:rowOff>0</xdr:rowOff>
    </xdr:from>
    <xdr:ext cx="76200" cy="333375"/>
    <xdr:sp macro="" textlink="">
      <xdr:nvSpPr>
        <xdr:cNvPr id="3033" name="Shape 8">
          <a:extLst>
            <a:ext uri="{FF2B5EF4-FFF2-40B4-BE49-F238E27FC236}">
              <a16:creationId xmlns:a16="http://schemas.microsoft.com/office/drawing/2014/main" id="{00000000-0008-0000-0100-00009F03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3034" name="Shape 8">
          <a:extLst>
            <a:ext uri="{FF2B5EF4-FFF2-40B4-BE49-F238E27FC236}">
              <a16:creationId xmlns:a16="http://schemas.microsoft.com/office/drawing/2014/main" id="{00000000-0008-0000-0100-0000A003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3035" name="Shape 8">
          <a:extLst>
            <a:ext uri="{FF2B5EF4-FFF2-40B4-BE49-F238E27FC236}">
              <a16:creationId xmlns:a16="http://schemas.microsoft.com/office/drawing/2014/main" id="{00000000-0008-0000-0100-0000A103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3036" name="Shape 8">
          <a:extLst>
            <a:ext uri="{FF2B5EF4-FFF2-40B4-BE49-F238E27FC236}">
              <a16:creationId xmlns:a16="http://schemas.microsoft.com/office/drawing/2014/main" id="{00000000-0008-0000-0100-0000A203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3037" name="Shape 8">
          <a:extLst>
            <a:ext uri="{FF2B5EF4-FFF2-40B4-BE49-F238E27FC236}">
              <a16:creationId xmlns:a16="http://schemas.microsoft.com/office/drawing/2014/main" id="{00000000-0008-0000-0100-0000A303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37</xdr:row>
      <xdr:rowOff>0</xdr:rowOff>
    </xdr:from>
    <xdr:ext cx="76200" cy="333375"/>
    <xdr:sp macro="" textlink="">
      <xdr:nvSpPr>
        <xdr:cNvPr id="3038" name="Shape 8">
          <a:extLst>
            <a:ext uri="{FF2B5EF4-FFF2-40B4-BE49-F238E27FC236}">
              <a16:creationId xmlns:a16="http://schemas.microsoft.com/office/drawing/2014/main" id="{00000000-0008-0000-0100-0000A403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37</xdr:row>
      <xdr:rowOff>0</xdr:rowOff>
    </xdr:from>
    <xdr:ext cx="76200" cy="333375"/>
    <xdr:sp macro="" textlink="">
      <xdr:nvSpPr>
        <xdr:cNvPr id="3039" name="Shape 8">
          <a:extLst>
            <a:ext uri="{FF2B5EF4-FFF2-40B4-BE49-F238E27FC236}">
              <a16:creationId xmlns:a16="http://schemas.microsoft.com/office/drawing/2014/main" id="{00000000-0008-0000-0100-0000A503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504825"/>
    <xdr:sp macro="" textlink="">
      <xdr:nvSpPr>
        <xdr:cNvPr id="3040" name="Shape 7">
          <a:extLst>
            <a:ext uri="{FF2B5EF4-FFF2-40B4-BE49-F238E27FC236}">
              <a16:creationId xmlns:a16="http://schemas.microsoft.com/office/drawing/2014/main" id="{00000000-0008-0000-0100-0000A603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504825"/>
    <xdr:sp macro="" textlink="">
      <xdr:nvSpPr>
        <xdr:cNvPr id="3041" name="Shape 7">
          <a:extLst>
            <a:ext uri="{FF2B5EF4-FFF2-40B4-BE49-F238E27FC236}">
              <a16:creationId xmlns:a16="http://schemas.microsoft.com/office/drawing/2014/main" id="{00000000-0008-0000-0100-0000A703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504825"/>
    <xdr:sp macro="" textlink="">
      <xdr:nvSpPr>
        <xdr:cNvPr id="3042" name="Shape 7">
          <a:extLst>
            <a:ext uri="{FF2B5EF4-FFF2-40B4-BE49-F238E27FC236}">
              <a16:creationId xmlns:a16="http://schemas.microsoft.com/office/drawing/2014/main" id="{00000000-0008-0000-0100-0000A803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504825"/>
    <xdr:sp macro="" textlink="">
      <xdr:nvSpPr>
        <xdr:cNvPr id="3043" name="Shape 7">
          <a:extLst>
            <a:ext uri="{FF2B5EF4-FFF2-40B4-BE49-F238E27FC236}">
              <a16:creationId xmlns:a16="http://schemas.microsoft.com/office/drawing/2014/main" id="{00000000-0008-0000-0100-0000A903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37</xdr:row>
      <xdr:rowOff>0</xdr:rowOff>
    </xdr:from>
    <xdr:ext cx="76200" cy="504825"/>
    <xdr:sp macro="" textlink="">
      <xdr:nvSpPr>
        <xdr:cNvPr id="3044" name="Shape 7">
          <a:extLst>
            <a:ext uri="{FF2B5EF4-FFF2-40B4-BE49-F238E27FC236}">
              <a16:creationId xmlns:a16="http://schemas.microsoft.com/office/drawing/2014/main" id="{00000000-0008-0000-0100-0000AA03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37</xdr:row>
      <xdr:rowOff>0</xdr:rowOff>
    </xdr:from>
    <xdr:ext cx="76200" cy="504825"/>
    <xdr:sp macro="" textlink="">
      <xdr:nvSpPr>
        <xdr:cNvPr id="3045" name="Shape 7">
          <a:extLst>
            <a:ext uri="{FF2B5EF4-FFF2-40B4-BE49-F238E27FC236}">
              <a16:creationId xmlns:a16="http://schemas.microsoft.com/office/drawing/2014/main" id="{00000000-0008-0000-0100-0000AB03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504825"/>
    <xdr:sp macro="" textlink="">
      <xdr:nvSpPr>
        <xdr:cNvPr id="3046" name="Shape 7">
          <a:extLst>
            <a:ext uri="{FF2B5EF4-FFF2-40B4-BE49-F238E27FC236}">
              <a16:creationId xmlns:a16="http://schemas.microsoft.com/office/drawing/2014/main" id="{00000000-0008-0000-0100-0000AC03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504825"/>
    <xdr:sp macro="" textlink="">
      <xdr:nvSpPr>
        <xdr:cNvPr id="3047" name="Shape 7">
          <a:extLst>
            <a:ext uri="{FF2B5EF4-FFF2-40B4-BE49-F238E27FC236}">
              <a16:creationId xmlns:a16="http://schemas.microsoft.com/office/drawing/2014/main" id="{00000000-0008-0000-0100-0000AD03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504825"/>
    <xdr:sp macro="" textlink="">
      <xdr:nvSpPr>
        <xdr:cNvPr id="3048" name="Shape 7">
          <a:extLst>
            <a:ext uri="{FF2B5EF4-FFF2-40B4-BE49-F238E27FC236}">
              <a16:creationId xmlns:a16="http://schemas.microsoft.com/office/drawing/2014/main" id="{00000000-0008-0000-0100-0000AE03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504825"/>
    <xdr:sp macro="" textlink="">
      <xdr:nvSpPr>
        <xdr:cNvPr id="3049" name="Shape 7">
          <a:extLst>
            <a:ext uri="{FF2B5EF4-FFF2-40B4-BE49-F238E27FC236}">
              <a16:creationId xmlns:a16="http://schemas.microsoft.com/office/drawing/2014/main" id="{00000000-0008-0000-0100-0000AF03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37</xdr:row>
      <xdr:rowOff>0</xdr:rowOff>
    </xdr:from>
    <xdr:ext cx="76200" cy="504825"/>
    <xdr:sp macro="" textlink="">
      <xdr:nvSpPr>
        <xdr:cNvPr id="3050" name="Shape 7">
          <a:extLst>
            <a:ext uri="{FF2B5EF4-FFF2-40B4-BE49-F238E27FC236}">
              <a16:creationId xmlns:a16="http://schemas.microsoft.com/office/drawing/2014/main" id="{00000000-0008-0000-0100-0000B003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37</xdr:row>
      <xdr:rowOff>0</xdr:rowOff>
    </xdr:from>
    <xdr:ext cx="76200" cy="504825"/>
    <xdr:sp macro="" textlink="">
      <xdr:nvSpPr>
        <xdr:cNvPr id="3051" name="Shape 7">
          <a:extLst>
            <a:ext uri="{FF2B5EF4-FFF2-40B4-BE49-F238E27FC236}">
              <a16:creationId xmlns:a16="http://schemas.microsoft.com/office/drawing/2014/main" id="{00000000-0008-0000-0100-0000B103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504825"/>
    <xdr:sp macro="" textlink="">
      <xdr:nvSpPr>
        <xdr:cNvPr id="3052" name="Shape 7">
          <a:extLst>
            <a:ext uri="{FF2B5EF4-FFF2-40B4-BE49-F238E27FC236}">
              <a16:creationId xmlns:a16="http://schemas.microsoft.com/office/drawing/2014/main" id="{00000000-0008-0000-0100-0000B203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504825"/>
    <xdr:sp macro="" textlink="">
      <xdr:nvSpPr>
        <xdr:cNvPr id="3053" name="Shape 7">
          <a:extLst>
            <a:ext uri="{FF2B5EF4-FFF2-40B4-BE49-F238E27FC236}">
              <a16:creationId xmlns:a16="http://schemas.microsoft.com/office/drawing/2014/main" id="{00000000-0008-0000-0100-0000B303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504825"/>
    <xdr:sp macro="" textlink="">
      <xdr:nvSpPr>
        <xdr:cNvPr id="3054" name="Shape 7">
          <a:extLst>
            <a:ext uri="{FF2B5EF4-FFF2-40B4-BE49-F238E27FC236}">
              <a16:creationId xmlns:a16="http://schemas.microsoft.com/office/drawing/2014/main" id="{00000000-0008-0000-0100-0000B403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504825"/>
    <xdr:sp macro="" textlink="">
      <xdr:nvSpPr>
        <xdr:cNvPr id="3055" name="Shape 7">
          <a:extLst>
            <a:ext uri="{FF2B5EF4-FFF2-40B4-BE49-F238E27FC236}">
              <a16:creationId xmlns:a16="http://schemas.microsoft.com/office/drawing/2014/main" id="{00000000-0008-0000-0100-0000B503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37</xdr:row>
      <xdr:rowOff>0</xdr:rowOff>
    </xdr:from>
    <xdr:ext cx="76200" cy="504825"/>
    <xdr:sp macro="" textlink="">
      <xdr:nvSpPr>
        <xdr:cNvPr id="3056" name="Shape 7">
          <a:extLst>
            <a:ext uri="{FF2B5EF4-FFF2-40B4-BE49-F238E27FC236}">
              <a16:creationId xmlns:a16="http://schemas.microsoft.com/office/drawing/2014/main" id="{00000000-0008-0000-0100-0000B603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37</xdr:row>
      <xdr:rowOff>0</xdr:rowOff>
    </xdr:from>
    <xdr:ext cx="76200" cy="504825"/>
    <xdr:sp macro="" textlink="">
      <xdr:nvSpPr>
        <xdr:cNvPr id="3057" name="Shape 7">
          <a:extLst>
            <a:ext uri="{FF2B5EF4-FFF2-40B4-BE49-F238E27FC236}">
              <a16:creationId xmlns:a16="http://schemas.microsoft.com/office/drawing/2014/main" id="{00000000-0008-0000-0100-0000B703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504825"/>
    <xdr:sp macro="" textlink="">
      <xdr:nvSpPr>
        <xdr:cNvPr id="3058" name="Shape 7">
          <a:extLst>
            <a:ext uri="{FF2B5EF4-FFF2-40B4-BE49-F238E27FC236}">
              <a16:creationId xmlns:a16="http://schemas.microsoft.com/office/drawing/2014/main" id="{00000000-0008-0000-0100-0000B803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504825"/>
    <xdr:sp macro="" textlink="">
      <xdr:nvSpPr>
        <xdr:cNvPr id="3059" name="Shape 7">
          <a:extLst>
            <a:ext uri="{FF2B5EF4-FFF2-40B4-BE49-F238E27FC236}">
              <a16:creationId xmlns:a16="http://schemas.microsoft.com/office/drawing/2014/main" id="{00000000-0008-0000-0100-0000B903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504825"/>
    <xdr:sp macro="" textlink="">
      <xdr:nvSpPr>
        <xdr:cNvPr id="3060" name="Shape 7">
          <a:extLst>
            <a:ext uri="{FF2B5EF4-FFF2-40B4-BE49-F238E27FC236}">
              <a16:creationId xmlns:a16="http://schemas.microsoft.com/office/drawing/2014/main" id="{00000000-0008-0000-0100-0000BA03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504825"/>
    <xdr:sp macro="" textlink="">
      <xdr:nvSpPr>
        <xdr:cNvPr id="3061" name="Shape 7">
          <a:extLst>
            <a:ext uri="{FF2B5EF4-FFF2-40B4-BE49-F238E27FC236}">
              <a16:creationId xmlns:a16="http://schemas.microsoft.com/office/drawing/2014/main" id="{00000000-0008-0000-0100-0000BB03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37</xdr:row>
      <xdr:rowOff>0</xdr:rowOff>
    </xdr:from>
    <xdr:ext cx="76200" cy="504825"/>
    <xdr:sp macro="" textlink="">
      <xdr:nvSpPr>
        <xdr:cNvPr id="3062" name="Shape 7">
          <a:extLst>
            <a:ext uri="{FF2B5EF4-FFF2-40B4-BE49-F238E27FC236}">
              <a16:creationId xmlns:a16="http://schemas.microsoft.com/office/drawing/2014/main" id="{00000000-0008-0000-0100-0000BC03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37</xdr:row>
      <xdr:rowOff>0</xdr:rowOff>
    </xdr:from>
    <xdr:ext cx="76200" cy="504825"/>
    <xdr:sp macro="" textlink="">
      <xdr:nvSpPr>
        <xdr:cNvPr id="3063" name="Shape 7">
          <a:extLst>
            <a:ext uri="{FF2B5EF4-FFF2-40B4-BE49-F238E27FC236}">
              <a16:creationId xmlns:a16="http://schemas.microsoft.com/office/drawing/2014/main" id="{00000000-0008-0000-0100-0000BD03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3064" name="Shape 8">
          <a:extLst>
            <a:ext uri="{FF2B5EF4-FFF2-40B4-BE49-F238E27FC236}">
              <a16:creationId xmlns:a16="http://schemas.microsoft.com/office/drawing/2014/main" id="{00000000-0008-0000-0100-0000BE03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3065" name="Shape 8">
          <a:extLst>
            <a:ext uri="{FF2B5EF4-FFF2-40B4-BE49-F238E27FC236}">
              <a16:creationId xmlns:a16="http://schemas.microsoft.com/office/drawing/2014/main" id="{00000000-0008-0000-0100-0000BF03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3066" name="Shape 8">
          <a:extLst>
            <a:ext uri="{FF2B5EF4-FFF2-40B4-BE49-F238E27FC236}">
              <a16:creationId xmlns:a16="http://schemas.microsoft.com/office/drawing/2014/main" id="{00000000-0008-0000-0100-0000C003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3067" name="Shape 8">
          <a:extLst>
            <a:ext uri="{FF2B5EF4-FFF2-40B4-BE49-F238E27FC236}">
              <a16:creationId xmlns:a16="http://schemas.microsoft.com/office/drawing/2014/main" id="{00000000-0008-0000-0100-0000C103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37</xdr:row>
      <xdr:rowOff>0</xdr:rowOff>
    </xdr:from>
    <xdr:ext cx="76200" cy="333375"/>
    <xdr:sp macro="" textlink="">
      <xdr:nvSpPr>
        <xdr:cNvPr id="3068" name="Shape 8">
          <a:extLst>
            <a:ext uri="{FF2B5EF4-FFF2-40B4-BE49-F238E27FC236}">
              <a16:creationId xmlns:a16="http://schemas.microsoft.com/office/drawing/2014/main" id="{00000000-0008-0000-0100-0000C203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37</xdr:row>
      <xdr:rowOff>0</xdr:rowOff>
    </xdr:from>
    <xdr:ext cx="76200" cy="333375"/>
    <xdr:sp macro="" textlink="">
      <xdr:nvSpPr>
        <xdr:cNvPr id="3069" name="Shape 8">
          <a:extLst>
            <a:ext uri="{FF2B5EF4-FFF2-40B4-BE49-F238E27FC236}">
              <a16:creationId xmlns:a16="http://schemas.microsoft.com/office/drawing/2014/main" id="{00000000-0008-0000-0100-0000C303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3070" name="Shape 8">
          <a:extLst>
            <a:ext uri="{FF2B5EF4-FFF2-40B4-BE49-F238E27FC236}">
              <a16:creationId xmlns:a16="http://schemas.microsoft.com/office/drawing/2014/main" id="{00000000-0008-0000-0100-0000C403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3071" name="Shape 8">
          <a:extLst>
            <a:ext uri="{FF2B5EF4-FFF2-40B4-BE49-F238E27FC236}">
              <a16:creationId xmlns:a16="http://schemas.microsoft.com/office/drawing/2014/main" id="{00000000-0008-0000-0100-0000C503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3072" name="Shape 8">
          <a:extLst>
            <a:ext uri="{FF2B5EF4-FFF2-40B4-BE49-F238E27FC236}">
              <a16:creationId xmlns:a16="http://schemas.microsoft.com/office/drawing/2014/main" id="{00000000-0008-0000-0100-0000C603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3073" name="Shape 8">
          <a:extLst>
            <a:ext uri="{FF2B5EF4-FFF2-40B4-BE49-F238E27FC236}">
              <a16:creationId xmlns:a16="http://schemas.microsoft.com/office/drawing/2014/main" id="{00000000-0008-0000-0100-0000C703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37</xdr:row>
      <xdr:rowOff>0</xdr:rowOff>
    </xdr:from>
    <xdr:ext cx="76200" cy="333375"/>
    <xdr:sp macro="" textlink="">
      <xdr:nvSpPr>
        <xdr:cNvPr id="3074" name="Shape 8">
          <a:extLst>
            <a:ext uri="{FF2B5EF4-FFF2-40B4-BE49-F238E27FC236}">
              <a16:creationId xmlns:a16="http://schemas.microsoft.com/office/drawing/2014/main" id="{00000000-0008-0000-0100-0000C803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37</xdr:row>
      <xdr:rowOff>0</xdr:rowOff>
    </xdr:from>
    <xdr:ext cx="76200" cy="333375"/>
    <xdr:sp macro="" textlink="">
      <xdr:nvSpPr>
        <xdr:cNvPr id="3075" name="Shape 8">
          <a:extLst>
            <a:ext uri="{FF2B5EF4-FFF2-40B4-BE49-F238E27FC236}">
              <a16:creationId xmlns:a16="http://schemas.microsoft.com/office/drawing/2014/main" id="{00000000-0008-0000-0100-0000C903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3076" name="Shape 8">
          <a:extLst>
            <a:ext uri="{FF2B5EF4-FFF2-40B4-BE49-F238E27FC236}">
              <a16:creationId xmlns:a16="http://schemas.microsoft.com/office/drawing/2014/main" id="{00000000-0008-0000-0100-0000CA03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3077" name="Shape 8">
          <a:extLst>
            <a:ext uri="{FF2B5EF4-FFF2-40B4-BE49-F238E27FC236}">
              <a16:creationId xmlns:a16="http://schemas.microsoft.com/office/drawing/2014/main" id="{00000000-0008-0000-0100-0000CB03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3078" name="Shape 8">
          <a:extLst>
            <a:ext uri="{FF2B5EF4-FFF2-40B4-BE49-F238E27FC236}">
              <a16:creationId xmlns:a16="http://schemas.microsoft.com/office/drawing/2014/main" id="{00000000-0008-0000-0100-0000CC03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3079" name="Shape 8">
          <a:extLst>
            <a:ext uri="{FF2B5EF4-FFF2-40B4-BE49-F238E27FC236}">
              <a16:creationId xmlns:a16="http://schemas.microsoft.com/office/drawing/2014/main" id="{00000000-0008-0000-0100-0000CD03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37</xdr:row>
      <xdr:rowOff>0</xdr:rowOff>
    </xdr:from>
    <xdr:ext cx="76200" cy="333375"/>
    <xdr:sp macro="" textlink="">
      <xdr:nvSpPr>
        <xdr:cNvPr id="3080" name="Shape 8">
          <a:extLst>
            <a:ext uri="{FF2B5EF4-FFF2-40B4-BE49-F238E27FC236}">
              <a16:creationId xmlns:a16="http://schemas.microsoft.com/office/drawing/2014/main" id="{00000000-0008-0000-0100-0000CE03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37</xdr:row>
      <xdr:rowOff>0</xdr:rowOff>
    </xdr:from>
    <xdr:ext cx="76200" cy="333375"/>
    <xdr:sp macro="" textlink="">
      <xdr:nvSpPr>
        <xdr:cNvPr id="3081" name="Shape 8">
          <a:extLst>
            <a:ext uri="{FF2B5EF4-FFF2-40B4-BE49-F238E27FC236}">
              <a16:creationId xmlns:a16="http://schemas.microsoft.com/office/drawing/2014/main" id="{00000000-0008-0000-0100-0000CF03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3082" name="Shape 8">
          <a:extLst>
            <a:ext uri="{FF2B5EF4-FFF2-40B4-BE49-F238E27FC236}">
              <a16:creationId xmlns:a16="http://schemas.microsoft.com/office/drawing/2014/main" id="{00000000-0008-0000-0100-0000D003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3083" name="Shape 8">
          <a:extLst>
            <a:ext uri="{FF2B5EF4-FFF2-40B4-BE49-F238E27FC236}">
              <a16:creationId xmlns:a16="http://schemas.microsoft.com/office/drawing/2014/main" id="{00000000-0008-0000-0100-0000D103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3084" name="Shape 8">
          <a:extLst>
            <a:ext uri="{FF2B5EF4-FFF2-40B4-BE49-F238E27FC236}">
              <a16:creationId xmlns:a16="http://schemas.microsoft.com/office/drawing/2014/main" id="{00000000-0008-0000-0100-0000D203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3085" name="Shape 8">
          <a:extLst>
            <a:ext uri="{FF2B5EF4-FFF2-40B4-BE49-F238E27FC236}">
              <a16:creationId xmlns:a16="http://schemas.microsoft.com/office/drawing/2014/main" id="{00000000-0008-0000-0100-0000D303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37</xdr:row>
      <xdr:rowOff>0</xdr:rowOff>
    </xdr:from>
    <xdr:ext cx="76200" cy="333375"/>
    <xdr:sp macro="" textlink="">
      <xdr:nvSpPr>
        <xdr:cNvPr id="3086" name="Shape 8">
          <a:extLst>
            <a:ext uri="{FF2B5EF4-FFF2-40B4-BE49-F238E27FC236}">
              <a16:creationId xmlns:a16="http://schemas.microsoft.com/office/drawing/2014/main" id="{00000000-0008-0000-0100-0000D403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37</xdr:row>
      <xdr:rowOff>0</xdr:rowOff>
    </xdr:from>
    <xdr:ext cx="76200" cy="333375"/>
    <xdr:sp macro="" textlink="">
      <xdr:nvSpPr>
        <xdr:cNvPr id="3087" name="Shape 8">
          <a:extLst>
            <a:ext uri="{FF2B5EF4-FFF2-40B4-BE49-F238E27FC236}">
              <a16:creationId xmlns:a16="http://schemas.microsoft.com/office/drawing/2014/main" id="{00000000-0008-0000-0100-0000D503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3088" name="Shape 8">
          <a:extLst>
            <a:ext uri="{FF2B5EF4-FFF2-40B4-BE49-F238E27FC236}">
              <a16:creationId xmlns:a16="http://schemas.microsoft.com/office/drawing/2014/main" id="{00000000-0008-0000-0100-0000D603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3089" name="Shape 8">
          <a:extLst>
            <a:ext uri="{FF2B5EF4-FFF2-40B4-BE49-F238E27FC236}">
              <a16:creationId xmlns:a16="http://schemas.microsoft.com/office/drawing/2014/main" id="{00000000-0008-0000-0100-0000D703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3090" name="Shape 8">
          <a:extLst>
            <a:ext uri="{FF2B5EF4-FFF2-40B4-BE49-F238E27FC236}">
              <a16:creationId xmlns:a16="http://schemas.microsoft.com/office/drawing/2014/main" id="{00000000-0008-0000-0100-0000D803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3091" name="Shape 8">
          <a:extLst>
            <a:ext uri="{FF2B5EF4-FFF2-40B4-BE49-F238E27FC236}">
              <a16:creationId xmlns:a16="http://schemas.microsoft.com/office/drawing/2014/main" id="{00000000-0008-0000-0100-0000D903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37</xdr:row>
      <xdr:rowOff>0</xdr:rowOff>
    </xdr:from>
    <xdr:ext cx="76200" cy="333375"/>
    <xdr:sp macro="" textlink="">
      <xdr:nvSpPr>
        <xdr:cNvPr id="3092" name="Shape 8">
          <a:extLst>
            <a:ext uri="{FF2B5EF4-FFF2-40B4-BE49-F238E27FC236}">
              <a16:creationId xmlns:a16="http://schemas.microsoft.com/office/drawing/2014/main" id="{00000000-0008-0000-0100-0000DA03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37</xdr:row>
      <xdr:rowOff>0</xdr:rowOff>
    </xdr:from>
    <xdr:ext cx="76200" cy="333375"/>
    <xdr:sp macro="" textlink="">
      <xdr:nvSpPr>
        <xdr:cNvPr id="3093" name="Shape 8">
          <a:extLst>
            <a:ext uri="{FF2B5EF4-FFF2-40B4-BE49-F238E27FC236}">
              <a16:creationId xmlns:a16="http://schemas.microsoft.com/office/drawing/2014/main" id="{00000000-0008-0000-0100-0000DB03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3094" name="Shape 8">
          <a:extLst>
            <a:ext uri="{FF2B5EF4-FFF2-40B4-BE49-F238E27FC236}">
              <a16:creationId xmlns:a16="http://schemas.microsoft.com/office/drawing/2014/main" id="{00000000-0008-0000-0100-0000DC03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3095" name="Shape 8">
          <a:extLst>
            <a:ext uri="{FF2B5EF4-FFF2-40B4-BE49-F238E27FC236}">
              <a16:creationId xmlns:a16="http://schemas.microsoft.com/office/drawing/2014/main" id="{00000000-0008-0000-0100-0000DD03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3096" name="Shape 8">
          <a:extLst>
            <a:ext uri="{FF2B5EF4-FFF2-40B4-BE49-F238E27FC236}">
              <a16:creationId xmlns:a16="http://schemas.microsoft.com/office/drawing/2014/main" id="{00000000-0008-0000-0100-0000DE03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3097" name="Shape 8">
          <a:extLst>
            <a:ext uri="{FF2B5EF4-FFF2-40B4-BE49-F238E27FC236}">
              <a16:creationId xmlns:a16="http://schemas.microsoft.com/office/drawing/2014/main" id="{00000000-0008-0000-0100-0000DF03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37</xdr:row>
      <xdr:rowOff>0</xdr:rowOff>
    </xdr:from>
    <xdr:ext cx="76200" cy="333375"/>
    <xdr:sp macro="" textlink="">
      <xdr:nvSpPr>
        <xdr:cNvPr id="3098" name="Shape 8">
          <a:extLst>
            <a:ext uri="{FF2B5EF4-FFF2-40B4-BE49-F238E27FC236}">
              <a16:creationId xmlns:a16="http://schemas.microsoft.com/office/drawing/2014/main" id="{00000000-0008-0000-0100-0000E003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37</xdr:row>
      <xdr:rowOff>0</xdr:rowOff>
    </xdr:from>
    <xdr:ext cx="76200" cy="333375"/>
    <xdr:sp macro="" textlink="">
      <xdr:nvSpPr>
        <xdr:cNvPr id="3099" name="Shape 8">
          <a:extLst>
            <a:ext uri="{FF2B5EF4-FFF2-40B4-BE49-F238E27FC236}">
              <a16:creationId xmlns:a16="http://schemas.microsoft.com/office/drawing/2014/main" id="{00000000-0008-0000-0100-0000E103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3100" name="Shape 8">
          <a:extLst>
            <a:ext uri="{FF2B5EF4-FFF2-40B4-BE49-F238E27FC236}">
              <a16:creationId xmlns:a16="http://schemas.microsoft.com/office/drawing/2014/main" id="{00000000-0008-0000-0100-0000E203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3101" name="Shape 8">
          <a:extLst>
            <a:ext uri="{FF2B5EF4-FFF2-40B4-BE49-F238E27FC236}">
              <a16:creationId xmlns:a16="http://schemas.microsoft.com/office/drawing/2014/main" id="{00000000-0008-0000-0100-0000E303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3102" name="Shape 8">
          <a:extLst>
            <a:ext uri="{FF2B5EF4-FFF2-40B4-BE49-F238E27FC236}">
              <a16:creationId xmlns:a16="http://schemas.microsoft.com/office/drawing/2014/main" id="{00000000-0008-0000-0100-0000E403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3103" name="Shape 8">
          <a:extLst>
            <a:ext uri="{FF2B5EF4-FFF2-40B4-BE49-F238E27FC236}">
              <a16:creationId xmlns:a16="http://schemas.microsoft.com/office/drawing/2014/main" id="{00000000-0008-0000-0100-0000E503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37</xdr:row>
      <xdr:rowOff>0</xdr:rowOff>
    </xdr:from>
    <xdr:ext cx="76200" cy="333375"/>
    <xdr:sp macro="" textlink="">
      <xdr:nvSpPr>
        <xdr:cNvPr id="3104" name="Shape 8">
          <a:extLst>
            <a:ext uri="{FF2B5EF4-FFF2-40B4-BE49-F238E27FC236}">
              <a16:creationId xmlns:a16="http://schemas.microsoft.com/office/drawing/2014/main" id="{00000000-0008-0000-0100-0000E603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37</xdr:row>
      <xdr:rowOff>0</xdr:rowOff>
    </xdr:from>
    <xdr:ext cx="76200" cy="333375"/>
    <xdr:sp macro="" textlink="">
      <xdr:nvSpPr>
        <xdr:cNvPr id="3105" name="Shape 8">
          <a:extLst>
            <a:ext uri="{FF2B5EF4-FFF2-40B4-BE49-F238E27FC236}">
              <a16:creationId xmlns:a16="http://schemas.microsoft.com/office/drawing/2014/main" id="{00000000-0008-0000-0100-0000E703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3106" name="Shape 8">
          <a:extLst>
            <a:ext uri="{FF2B5EF4-FFF2-40B4-BE49-F238E27FC236}">
              <a16:creationId xmlns:a16="http://schemas.microsoft.com/office/drawing/2014/main" id="{00000000-0008-0000-0100-0000E803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3107" name="Shape 8">
          <a:extLst>
            <a:ext uri="{FF2B5EF4-FFF2-40B4-BE49-F238E27FC236}">
              <a16:creationId xmlns:a16="http://schemas.microsoft.com/office/drawing/2014/main" id="{00000000-0008-0000-0100-0000E903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3108" name="Shape 8">
          <a:extLst>
            <a:ext uri="{FF2B5EF4-FFF2-40B4-BE49-F238E27FC236}">
              <a16:creationId xmlns:a16="http://schemas.microsoft.com/office/drawing/2014/main" id="{00000000-0008-0000-0100-0000EA03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3109" name="Shape 8">
          <a:extLst>
            <a:ext uri="{FF2B5EF4-FFF2-40B4-BE49-F238E27FC236}">
              <a16:creationId xmlns:a16="http://schemas.microsoft.com/office/drawing/2014/main" id="{00000000-0008-0000-0100-0000EB03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37</xdr:row>
      <xdr:rowOff>0</xdr:rowOff>
    </xdr:from>
    <xdr:ext cx="76200" cy="333375"/>
    <xdr:sp macro="" textlink="">
      <xdr:nvSpPr>
        <xdr:cNvPr id="3110" name="Shape 8">
          <a:extLst>
            <a:ext uri="{FF2B5EF4-FFF2-40B4-BE49-F238E27FC236}">
              <a16:creationId xmlns:a16="http://schemas.microsoft.com/office/drawing/2014/main" id="{00000000-0008-0000-0100-0000EC03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37</xdr:row>
      <xdr:rowOff>0</xdr:rowOff>
    </xdr:from>
    <xdr:ext cx="76200" cy="333375"/>
    <xdr:sp macro="" textlink="">
      <xdr:nvSpPr>
        <xdr:cNvPr id="3111" name="Shape 8">
          <a:extLst>
            <a:ext uri="{FF2B5EF4-FFF2-40B4-BE49-F238E27FC236}">
              <a16:creationId xmlns:a16="http://schemas.microsoft.com/office/drawing/2014/main" id="{00000000-0008-0000-0100-0000ED03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3112" name="Shape 8">
          <a:extLst>
            <a:ext uri="{FF2B5EF4-FFF2-40B4-BE49-F238E27FC236}">
              <a16:creationId xmlns:a16="http://schemas.microsoft.com/office/drawing/2014/main" id="{00000000-0008-0000-0100-0000EE03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3113" name="Shape 8">
          <a:extLst>
            <a:ext uri="{FF2B5EF4-FFF2-40B4-BE49-F238E27FC236}">
              <a16:creationId xmlns:a16="http://schemas.microsoft.com/office/drawing/2014/main" id="{00000000-0008-0000-0100-0000EF03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3114" name="Shape 8">
          <a:extLst>
            <a:ext uri="{FF2B5EF4-FFF2-40B4-BE49-F238E27FC236}">
              <a16:creationId xmlns:a16="http://schemas.microsoft.com/office/drawing/2014/main" id="{00000000-0008-0000-0100-0000F003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3115" name="Shape 8">
          <a:extLst>
            <a:ext uri="{FF2B5EF4-FFF2-40B4-BE49-F238E27FC236}">
              <a16:creationId xmlns:a16="http://schemas.microsoft.com/office/drawing/2014/main" id="{00000000-0008-0000-0100-0000F103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37</xdr:row>
      <xdr:rowOff>0</xdr:rowOff>
    </xdr:from>
    <xdr:ext cx="76200" cy="333375"/>
    <xdr:sp macro="" textlink="">
      <xdr:nvSpPr>
        <xdr:cNvPr id="3116" name="Shape 8">
          <a:extLst>
            <a:ext uri="{FF2B5EF4-FFF2-40B4-BE49-F238E27FC236}">
              <a16:creationId xmlns:a16="http://schemas.microsoft.com/office/drawing/2014/main" id="{00000000-0008-0000-0100-0000F203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37</xdr:row>
      <xdr:rowOff>0</xdr:rowOff>
    </xdr:from>
    <xdr:ext cx="76200" cy="333375"/>
    <xdr:sp macro="" textlink="">
      <xdr:nvSpPr>
        <xdr:cNvPr id="3117" name="Shape 8">
          <a:extLst>
            <a:ext uri="{FF2B5EF4-FFF2-40B4-BE49-F238E27FC236}">
              <a16:creationId xmlns:a16="http://schemas.microsoft.com/office/drawing/2014/main" id="{00000000-0008-0000-0100-0000F303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3118" name="Shape 8">
          <a:extLst>
            <a:ext uri="{FF2B5EF4-FFF2-40B4-BE49-F238E27FC236}">
              <a16:creationId xmlns:a16="http://schemas.microsoft.com/office/drawing/2014/main" id="{00000000-0008-0000-0100-0000F403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3119" name="Shape 8">
          <a:extLst>
            <a:ext uri="{FF2B5EF4-FFF2-40B4-BE49-F238E27FC236}">
              <a16:creationId xmlns:a16="http://schemas.microsoft.com/office/drawing/2014/main" id="{00000000-0008-0000-0100-0000F503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3120" name="Shape 8">
          <a:extLst>
            <a:ext uri="{FF2B5EF4-FFF2-40B4-BE49-F238E27FC236}">
              <a16:creationId xmlns:a16="http://schemas.microsoft.com/office/drawing/2014/main" id="{00000000-0008-0000-0100-0000F603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3121" name="Shape 8">
          <a:extLst>
            <a:ext uri="{FF2B5EF4-FFF2-40B4-BE49-F238E27FC236}">
              <a16:creationId xmlns:a16="http://schemas.microsoft.com/office/drawing/2014/main" id="{00000000-0008-0000-0100-0000F703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37</xdr:row>
      <xdr:rowOff>0</xdr:rowOff>
    </xdr:from>
    <xdr:ext cx="76200" cy="333375"/>
    <xdr:sp macro="" textlink="">
      <xdr:nvSpPr>
        <xdr:cNvPr id="3122" name="Shape 8">
          <a:extLst>
            <a:ext uri="{FF2B5EF4-FFF2-40B4-BE49-F238E27FC236}">
              <a16:creationId xmlns:a16="http://schemas.microsoft.com/office/drawing/2014/main" id="{00000000-0008-0000-0100-0000F803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37</xdr:row>
      <xdr:rowOff>0</xdr:rowOff>
    </xdr:from>
    <xdr:ext cx="76200" cy="333375"/>
    <xdr:sp macro="" textlink="">
      <xdr:nvSpPr>
        <xdr:cNvPr id="3123" name="Shape 8">
          <a:extLst>
            <a:ext uri="{FF2B5EF4-FFF2-40B4-BE49-F238E27FC236}">
              <a16:creationId xmlns:a16="http://schemas.microsoft.com/office/drawing/2014/main" id="{00000000-0008-0000-0100-0000F903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3124" name="Shape 8">
          <a:extLst>
            <a:ext uri="{FF2B5EF4-FFF2-40B4-BE49-F238E27FC236}">
              <a16:creationId xmlns:a16="http://schemas.microsoft.com/office/drawing/2014/main" id="{00000000-0008-0000-0100-0000FA03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3125" name="Shape 8">
          <a:extLst>
            <a:ext uri="{FF2B5EF4-FFF2-40B4-BE49-F238E27FC236}">
              <a16:creationId xmlns:a16="http://schemas.microsoft.com/office/drawing/2014/main" id="{00000000-0008-0000-0100-0000FB03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3126" name="Shape 8">
          <a:extLst>
            <a:ext uri="{FF2B5EF4-FFF2-40B4-BE49-F238E27FC236}">
              <a16:creationId xmlns:a16="http://schemas.microsoft.com/office/drawing/2014/main" id="{00000000-0008-0000-0100-0000FC03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3127" name="Shape 8">
          <a:extLst>
            <a:ext uri="{FF2B5EF4-FFF2-40B4-BE49-F238E27FC236}">
              <a16:creationId xmlns:a16="http://schemas.microsoft.com/office/drawing/2014/main" id="{00000000-0008-0000-0100-0000FD03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37</xdr:row>
      <xdr:rowOff>0</xdr:rowOff>
    </xdr:from>
    <xdr:ext cx="76200" cy="333375"/>
    <xdr:sp macro="" textlink="">
      <xdr:nvSpPr>
        <xdr:cNvPr id="3128" name="Shape 8">
          <a:extLst>
            <a:ext uri="{FF2B5EF4-FFF2-40B4-BE49-F238E27FC236}">
              <a16:creationId xmlns:a16="http://schemas.microsoft.com/office/drawing/2014/main" id="{00000000-0008-0000-0100-0000FE03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37</xdr:row>
      <xdr:rowOff>0</xdr:rowOff>
    </xdr:from>
    <xdr:ext cx="76200" cy="333375"/>
    <xdr:sp macro="" textlink="">
      <xdr:nvSpPr>
        <xdr:cNvPr id="3129" name="Shape 8">
          <a:extLst>
            <a:ext uri="{FF2B5EF4-FFF2-40B4-BE49-F238E27FC236}">
              <a16:creationId xmlns:a16="http://schemas.microsoft.com/office/drawing/2014/main" id="{00000000-0008-0000-0100-0000FF03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3130" name="Shape 8">
          <a:extLst>
            <a:ext uri="{FF2B5EF4-FFF2-40B4-BE49-F238E27FC236}">
              <a16:creationId xmlns:a16="http://schemas.microsoft.com/office/drawing/2014/main" id="{00000000-0008-0000-0100-00000004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3131" name="Shape 8">
          <a:extLst>
            <a:ext uri="{FF2B5EF4-FFF2-40B4-BE49-F238E27FC236}">
              <a16:creationId xmlns:a16="http://schemas.microsoft.com/office/drawing/2014/main" id="{00000000-0008-0000-0100-00000104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3132" name="Shape 8">
          <a:extLst>
            <a:ext uri="{FF2B5EF4-FFF2-40B4-BE49-F238E27FC236}">
              <a16:creationId xmlns:a16="http://schemas.microsoft.com/office/drawing/2014/main" id="{00000000-0008-0000-0100-00000204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3133" name="Shape 8">
          <a:extLst>
            <a:ext uri="{FF2B5EF4-FFF2-40B4-BE49-F238E27FC236}">
              <a16:creationId xmlns:a16="http://schemas.microsoft.com/office/drawing/2014/main" id="{00000000-0008-0000-0100-00000304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37</xdr:row>
      <xdr:rowOff>0</xdr:rowOff>
    </xdr:from>
    <xdr:ext cx="76200" cy="333375"/>
    <xdr:sp macro="" textlink="">
      <xdr:nvSpPr>
        <xdr:cNvPr id="3134" name="Shape 8">
          <a:extLst>
            <a:ext uri="{FF2B5EF4-FFF2-40B4-BE49-F238E27FC236}">
              <a16:creationId xmlns:a16="http://schemas.microsoft.com/office/drawing/2014/main" id="{00000000-0008-0000-0100-00000404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37</xdr:row>
      <xdr:rowOff>0</xdr:rowOff>
    </xdr:from>
    <xdr:ext cx="76200" cy="333375"/>
    <xdr:sp macro="" textlink="">
      <xdr:nvSpPr>
        <xdr:cNvPr id="3135" name="Shape 8">
          <a:extLst>
            <a:ext uri="{FF2B5EF4-FFF2-40B4-BE49-F238E27FC236}">
              <a16:creationId xmlns:a16="http://schemas.microsoft.com/office/drawing/2014/main" id="{00000000-0008-0000-0100-00000504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3136" name="Shape 8">
          <a:extLst>
            <a:ext uri="{FF2B5EF4-FFF2-40B4-BE49-F238E27FC236}">
              <a16:creationId xmlns:a16="http://schemas.microsoft.com/office/drawing/2014/main" id="{00000000-0008-0000-0100-00000604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3137" name="Shape 8">
          <a:extLst>
            <a:ext uri="{FF2B5EF4-FFF2-40B4-BE49-F238E27FC236}">
              <a16:creationId xmlns:a16="http://schemas.microsoft.com/office/drawing/2014/main" id="{00000000-0008-0000-0100-00000704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3138" name="Shape 8">
          <a:extLst>
            <a:ext uri="{FF2B5EF4-FFF2-40B4-BE49-F238E27FC236}">
              <a16:creationId xmlns:a16="http://schemas.microsoft.com/office/drawing/2014/main" id="{00000000-0008-0000-0100-00000804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3139" name="Shape 8">
          <a:extLst>
            <a:ext uri="{FF2B5EF4-FFF2-40B4-BE49-F238E27FC236}">
              <a16:creationId xmlns:a16="http://schemas.microsoft.com/office/drawing/2014/main" id="{00000000-0008-0000-0100-00000904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37</xdr:row>
      <xdr:rowOff>0</xdr:rowOff>
    </xdr:from>
    <xdr:ext cx="76200" cy="333375"/>
    <xdr:sp macro="" textlink="">
      <xdr:nvSpPr>
        <xdr:cNvPr id="3140" name="Shape 8">
          <a:extLst>
            <a:ext uri="{FF2B5EF4-FFF2-40B4-BE49-F238E27FC236}">
              <a16:creationId xmlns:a16="http://schemas.microsoft.com/office/drawing/2014/main" id="{00000000-0008-0000-0100-00000A04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37</xdr:row>
      <xdr:rowOff>0</xdr:rowOff>
    </xdr:from>
    <xdr:ext cx="76200" cy="333375"/>
    <xdr:sp macro="" textlink="">
      <xdr:nvSpPr>
        <xdr:cNvPr id="3141" name="Shape 8">
          <a:extLst>
            <a:ext uri="{FF2B5EF4-FFF2-40B4-BE49-F238E27FC236}">
              <a16:creationId xmlns:a16="http://schemas.microsoft.com/office/drawing/2014/main" id="{00000000-0008-0000-0100-00000B04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3142" name="Shape 8">
          <a:extLst>
            <a:ext uri="{FF2B5EF4-FFF2-40B4-BE49-F238E27FC236}">
              <a16:creationId xmlns:a16="http://schemas.microsoft.com/office/drawing/2014/main" id="{00000000-0008-0000-0100-00000C04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3143" name="Shape 8">
          <a:extLst>
            <a:ext uri="{FF2B5EF4-FFF2-40B4-BE49-F238E27FC236}">
              <a16:creationId xmlns:a16="http://schemas.microsoft.com/office/drawing/2014/main" id="{00000000-0008-0000-0100-00000D04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3144" name="Shape 8">
          <a:extLst>
            <a:ext uri="{FF2B5EF4-FFF2-40B4-BE49-F238E27FC236}">
              <a16:creationId xmlns:a16="http://schemas.microsoft.com/office/drawing/2014/main" id="{00000000-0008-0000-0100-00000E04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3145" name="Shape 8">
          <a:extLst>
            <a:ext uri="{FF2B5EF4-FFF2-40B4-BE49-F238E27FC236}">
              <a16:creationId xmlns:a16="http://schemas.microsoft.com/office/drawing/2014/main" id="{00000000-0008-0000-0100-00000F04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37</xdr:row>
      <xdr:rowOff>0</xdr:rowOff>
    </xdr:from>
    <xdr:ext cx="76200" cy="333375"/>
    <xdr:sp macro="" textlink="">
      <xdr:nvSpPr>
        <xdr:cNvPr id="3146" name="Shape 8">
          <a:extLst>
            <a:ext uri="{FF2B5EF4-FFF2-40B4-BE49-F238E27FC236}">
              <a16:creationId xmlns:a16="http://schemas.microsoft.com/office/drawing/2014/main" id="{00000000-0008-0000-0100-00001004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37</xdr:row>
      <xdr:rowOff>0</xdr:rowOff>
    </xdr:from>
    <xdr:ext cx="76200" cy="333375"/>
    <xdr:sp macro="" textlink="">
      <xdr:nvSpPr>
        <xdr:cNvPr id="3147" name="Shape 8">
          <a:extLst>
            <a:ext uri="{FF2B5EF4-FFF2-40B4-BE49-F238E27FC236}">
              <a16:creationId xmlns:a16="http://schemas.microsoft.com/office/drawing/2014/main" id="{00000000-0008-0000-0100-00001104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3148" name="Shape 8">
          <a:extLst>
            <a:ext uri="{FF2B5EF4-FFF2-40B4-BE49-F238E27FC236}">
              <a16:creationId xmlns:a16="http://schemas.microsoft.com/office/drawing/2014/main" id="{00000000-0008-0000-0100-00001204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3149" name="Shape 8">
          <a:extLst>
            <a:ext uri="{FF2B5EF4-FFF2-40B4-BE49-F238E27FC236}">
              <a16:creationId xmlns:a16="http://schemas.microsoft.com/office/drawing/2014/main" id="{00000000-0008-0000-0100-00001304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3150" name="Shape 8">
          <a:extLst>
            <a:ext uri="{FF2B5EF4-FFF2-40B4-BE49-F238E27FC236}">
              <a16:creationId xmlns:a16="http://schemas.microsoft.com/office/drawing/2014/main" id="{00000000-0008-0000-0100-00001404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3151" name="Shape 8">
          <a:extLst>
            <a:ext uri="{FF2B5EF4-FFF2-40B4-BE49-F238E27FC236}">
              <a16:creationId xmlns:a16="http://schemas.microsoft.com/office/drawing/2014/main" id="{00000000-0008-0000-0100-00001504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37</xdr:row>
      <xdr:rowOff>0</xdr:rowOff>
    </xdr:from>
    <xdr:ext cx="76200" cy="333375"/>
    <xdr:sp macro="" textlink="">
      <xdr:nvSpPr>
        <xdr:cNvPr id="3152" name="Shape 8">
          <a:extLst>
            <a:ext uri="{FF2B5EF4-FFF2-40B4-BE49-F238E27FC236}">
              <a16:creationId xmlns:a16="http://schemas.microsoft.com/office/drawing/2014/main" id="{00000000-0008-0000-0100-00001604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37</xdr:row>
      <xdr:rowOff>0</xdr:rowOff>
    </xdr:from>
    <xdr:ext cx="76200" cy="333375"/>
    <xdr:sp macro="" textlink="">
      <xdr:nvSpPr>
        <xdr:cNvPr id="3153" name="Shape 8">
          <a:extLst>
            <a:ext uri="{FF2B5EF4-FFF2-40B4-BE49-F238E27FC236}">
              <a16:creationId xmlns:a16="http://schemas.microsoft.com/office/drawing/2014/main" id="{00000000-0008-0000-0100-00001704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3154" name="Shape 8">
          <a:extLst>
            <a:ext uri="{FF2B5EF4-FFF2-40B4-BE49-F238E27FC236}">
              <a16:creationId xmlns:a16="http://schemas.microsoft.com/office/drawing/2014/main" id="{00000000-0008-0000-0100-00001804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3155" name="Shape 8">
          <a:extLst>
            <a:ext uri="{FF2B5EF4-FFF2-40B4-BE49-F238E27FC236}">
              <a16:creationId xmlns:a16="http://schemas.microsoft.com/office/drawing/2014/main" id="{00000000-0008-0000-0100-00001904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3156" name="Shape 8">
          <a:extLst>
            <a:ext uri="{FF2B5EF4-FFF2-40B4-BE49-F238E27FC236}">
              <a16:creationId xmlns:a16="http://schemas.microsoft.com/office/drawing/2014/main" id="{00000000-0008-0000-0100-00001A04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3157" name="Shape 8">
          <a:extLst>
            <a:ext uri="{FF2B5EF4-FFF2-40B4-BE49-F238E27FC236}">
              <a16:creationId xmlns:a16="http://schemas.microsoft.com/office/drawing/2014/main" id="{00000000-0008-0000-0100-00001B04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37</xdr:row>
      <xdr:rowOff>0</xdr:rowOff>
    </xdr:from>
    <xdr:ext cx="76200" cy="333375"/>
    <xdr:sp macro="" textlink="">
      <xdr:nvSpPr>
        <xdr:cNvPr id="3158" name="Shape 8">
          <a:extLst>
            <a:ext uri="{FF2B5EF4-FFF2-40B4-BE49-F238E27FC236}">
              <a16:creationId xmlns:a16="http://schemas.microsoft.com/office/drawing/2014/main" id="{00000000-0008-0000-0100-00001C04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37</xdr:row>
      <xdr:rowOff>0</xdr:rowOff>
    </xdr:from>
    <xdr:ext cx="76200" cy="333375"/>
    <xdr:sp macro="" textlink="">
      <xdr:nvSpPr>
        <xdr:cNvPr id="3159" name="Shape 8">
          <a:extLst>
            <a:ext uri="{FF2B5EF4-FFF2-40B4-BE49-F238E27FC236}">
              <a16:creationId xmlns:a16="http://schemas.microsoft.com/office/drawing/2014/main" id="{00000000-0008-0000-0100-00001D04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504825"/>
    <xdr:sp macro="" textlink="">
      <xdr:nvSpPr>
        <xdr:cNvPr id="3160" name="Shap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504825"/>
    <xdr:sp macro="" textlink="">
      <xdr:nvSpPr>
        <xdr:cNvPr id="3161" name="Shape 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504825"/>
    <xdr:sp macro="" textlink="">
      <xdr:nvSpPr>
        <xdr:cNvPr id="3162" name="Shape 7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504825"/>
    <xdr:sp macro="" textlink="">
      <xdr:nvSpPr>
        <xdr:cNvPr id="3163" name="Shape 7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37</xdr:row>
      <xdr:rowOff>0</xdr:rowOff>
    </xdr:from>
    <xdr:ext cx="76200" cy="504825"/>
    <xdr:sp macro="" textlink="">
      <xdr:nvSpPr>
        <xdr:cNvPr id="3164" name="Shape 7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37</xdr:row>
      <xdr:rowOff>0</xdr:rowOff>
    </xdr:from>
    <xdr:ext cx="76200" cy="504825"/>
    <xdr:sp macro="" textlink="">
      <xdr:nvSpPr>
        <xdr:cNvPr id="3165" name="Shape 7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504825"/>
    <xdr:sp macro="" textlink="">
      <xdr:nvSpPr>
        <xdr:cNvPr id="3166" name="Shap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504825"/>
    <xdr:sp macro="" textlink="">
      <xdr:nvSpPr>
        <xdr:cNvPr id="3167" name="Shape 7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504825"/>
    <xdr:sp macro="" textlink="">
      <xdr:nvSpPr>
        <xdr:cNvPr id="3168" name="Shape 7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504825"/>
    <xdr:sp macro="" textlink="">
      <xdr:nvSpPr>
        <xdr:cNvPr id="3169" name="Shape 7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37</xdr:row>
      <xdr:rowOff>0</xdr:rowOff>
    </xdr:from>
    <xdr:ext cx="76200" cy="504825"/>
    <xdr:sp macro="" textlink="">
      <xdr:nvSpPr>
        <xdr:cNvPr id="3170" name="Shape 7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37</xdr:row>
      <xdr:rowOff>0</xdr:rowOff>
    </xdr:from>
    <xdr:ext cx="76200" cy="504825"/>
    <xdr:sp macro="" textlink="">
      <xdr:nvSpPr>
        <xdr:cNvPr id="3171" name="Shape 7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504825"/>
    <xdr:sp macro="" textlink="">
      <xdr:nvSpPr>
        <xdr:cNvPr id="3172" name="Shape 7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504825"/>
    <xdr:sp macro="" textlink="">
      <xdr:nvSpPr>
        <xdr:cNvPr id="3173" name="Shape 7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504825"/>
    <xdr:sp macro="" textlink="">
      <xdr:nvSpPr>
        <xdr:cNvPr id="3174" name="Shape 7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504825"/>
    <xdr:sp macro="" textlink="">
      <xdr:nvSpPr>
        <xdr:cNvPr id="3175" name="Shape 7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37</xdr:row>
      <xdr:rowOff>0</xdr:rowOff>
    </xdr:from>
    <xdr:ext cx="76200" cy="504825"/>
    <xdr:sp macro="" textlink="">
      <xdr:nvSpPr>
        <xdr:cNvPr id="3176" name="Shape 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37</xdr:row>
      <xdr:rowOff>0</xdr:rowOff>
    </xdr:from>
    <xdr:ext cx="76200" cy="504825"/>
    <xdr:sp macro="" textlink="">
      <xdr:nvSpPr>
        <xdr:cNvPr id="3177" name="Shape 7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504825"/>
    <xdr:sp macro="" textlink="">
      <xdr:nvSpPr>
        <xdr:cNvPr id="3178" name="Shape 7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504825"/>
    <xdr:sp macro="" textlink="">
      <xdr:nvSpPr>
        <xdr:cNvPr id="3179" name="Shape 7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504825"/>
    <xdr:sp macro="" textlink="">
      <xdr:nvSpPr>
        <xdr:cNvPr id="3180" name="Shape 7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504825"/>
    <xdr:sp macro="" textlink="">
      <xdr:nvSpPr>
        <xdr:cNvPr id="3181" name="Shape 7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37</xdr:row>
      <xdr:rowOff>0</xdr:rowOff>
    </xdr:from>
    <xdr:ext cx="76200" cy="504825"/>
    <xdr:sp macro="" textlink="">
      <xdr:nvSpPr>
        <xdr:cNvPr id="3182" name="Shape 7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37</xdr:row>
      <xdr:rowOff>0</xdr:rowOff>
    </xdr:from>
    <xdr:ext cx="76200" cy="504825"/>
    <xdr:sp macro="" textlink="">
      <xdr:nvSpPr>
        <xdr:cNvPr id="3183" name="Shape 7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3184" name="Shape 8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3185" name="Shape 8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3186" name="Shape 8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3187" name="Shape 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37</xdr:row>
      <xdr:rowOff>0</xdr:rowOff>
    </xdr:from>
    <xdr:ext cx="76200" cy="333375"/>
    <xdr:sp macro="" textlink="">
      <xdr:nvSpPr>
        <xdr:cNvPr id="3188" name="Shape 8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37</xdr:row>
      <xdr:rowOff>0</xdr:rowOff>
    </xdr:from>
    <xdr:ext cx="76200" cy="333375"/>
    <xdr:sp macro="" textlink="">
      <xdr:nvSpPr>
        <xdr:cNvPr id="3189" name="Shape 8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3190" name="Shape 8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3191" name="Shape 8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3192" name="Shape 8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3193" name="Shape 8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37</xdr:row>
      <xdr:rowOff>0</xdr:rowOff>
    </xdr:from>
    <xdr:ext cx="76200" cy="333375"/>
    <xdr:sp macro="" textlink="">
      <xdr:nvSpPr>
        <xdr:cNvPr id="3194" name="Shape 8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37</xdr:row>
      <xdr:rowOff>0</xdr:rowOff>
    </xdr:from>
    <xdr:ext cx="76200" cy="333375"/>
    <xdr:sp macro="" textlink="">
      <xdr:nvSpPr>
        <xdr:cNvPr id="3195" name="Shape 8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3196" name="Shape 8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3197" name="Shape 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3198" name="Shape 8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3199" name="Shape 8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37</xdr:row>
      <xdr:rowOff>0</xdr:rowOff>
    </xdr:from>
    <xdr:ext cx="76200" cy="333375"/>
    <xdr:sp macro="" textlink="">
      <xdr:nvSpPr>
        <xdr:cNvPr id="3200" name="Shape 8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37</xdr:row>
      <xdr:rowOff>0</xdr:rowOff>
    </xdr:from>
    <xdr:ext cx="76200" cy="333375"/>
    <xdr:sp macro="" textlink="">
      <xdr:nvSpPr>
        <xdr:cNvPr id="3201" name="Shape 8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3202" name="Shape 8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3203" name="Shape 8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3204" name="Shape 8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3205" name="Shape 8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37</xdr:row>
      <xdr:rowOff>0</xdr:rowOff>
    </xdr:from>
    <xdr:ext cx="76200" cy="333375"/>
    <xdr:sp macro="" textlink="">
      <xdr:nvSpPr>
        <xdr:cNvPr id="3206" name="Shape 8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37</xdr:row>
      <xdr:rowOff>0</xdr:rowOff>
    </xdr:from>
    <xdr:ext cx="76200" cy="333375"/>
    <xdr:sp macro="" textlink="">
      <xdr:nvSpPr>
        <xdr:cNvPr id="3207" name="Shape 8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504825"/>
    <xdr:sp macro="" textlink="">
      <xdr:nvSpPr>
        <xdr:cNvPr id="3208" name="Shape 7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504825"/>
    <xdr:sp macro="" textlink="">
      <xdr:nvSpPr>
        <xdr:cNvPr id="3209" name="Shape 7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504825"/>
    <xdr:sp macro="" textlink="">
      <xdr:nvSpPr>
        <xdr:cNvPr id="3210" name="Shape 7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504825"/>
    <xdr:sp macro="" textlink="">
      <xdr:nvSpPr>
        <xdr:cNvPr id="3211" name="Shape 7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37</xdr:row>
      <xdr:rowOff>0</xdr:rowOff>
    </xdr:from>
    <xdr:ext cx="76200" cy="504825"/>
    <xdr:sp macro="" textlink="">
      <xdr:nvSpPr>
        <xdr:cNvPr id="3212" name="Shape 7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37</xdr:row>
      <xdr:rowOff>0</xdr:rowOff>
    </xdr:from>
    <xdr:ext cx="76200" cy="504825"/>
    <xdr:sp macro="" textlink="">
      <xdr:nvSpPr>
        <xdr:cNvPr id="3213" name="Shape 7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504825"/>
    <xdr:sp macro="" textlink="">
      <xdr:nvSpPr>
        <xdr:cNvPr id="3214" name="Shape 7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504825"/>
    <xdr:sp macro="" textlink="">
      <xdr:nvSpPr>
        <xdr:cNvPr id="3215" name="Shape 7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504825"/>
    <xdr:sp macro="" textlink="">
      <xdr:nvSpPr>
        <xdr:cNvPr id="3216" name="Shape 7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504825"/>
    <xdr:sp macro="" textlink="">
      <xdr:nvSpPr>
        <xdr:cNvPr id="3217" name="Shape 7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37</xdr:row>
      <xdr:rowOff>0</xdr:rowOff>
    </xdr:from>
    <xdr:ext cx="76200" cy="504825"/>
    <xdr:sp macro="" textlink="">
      <xdr:nvSpPr>
        <xdr:cNvPr id="3218" name="Shape 7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37</xdr:row>
      <xdr:rowOff>0</xdr:rowOff>
    </xdr:from>
    <xdr:ext cx="76200" cy="504825"/>
    <xdr:sp macro="" textlink="">
      <xdr:nvSpPr>
        <xdr:cNvPr id="3219" name="Shape 7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504825"/>
    <xdr:sp macro="" textlink="">
      <xdr:nvSpPr>
        <xdr:cNvPr id="3220" name="Shape 7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504825"/>
    <xdr:sp macro="" textlink="">
      <xdr:nvSpPr>
        <xdr:cNvPr id="3221" name="Shape 7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504825"/>
    <xdr:sp macro="" textlink="">
      <xdr:nvSpPr>
        <xdr:cNvPr id="3222" name="Shape 7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504825"/>
    <xdr:sp macro="" textlink="">
      <xdr:nvSpPr>
        <xdr:cNvPr id="3223" name="Shape 7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37</xdr:row>
      <xdr:rowOff>0</xdr:rowOff>
    </xdr:from>
    <xdr:ext cx="76200" cy="504825"/>
    <xdr:sp macro="" textlink="">
      <xdr:nvSpPr>
        <xdr:cNvPr id="3224" name="Shape 7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37</xdr:row>
      <xdr:rowOff>0</xdr:rowOff>
    </xdr:from>
    <xdr:ext cx="76200" cy="504825"/>
    <xdr:sp macro="" textlink="">
      <xdr:nvSpPr>
        <xdr:cNvPr id="3225" name="Shape 7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504825"/>
    <xdr:sp macro="" textlink="">
      <xdr:nvSpPr>
        <xdr:cNvPr id="3226" name="Shape 7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504825"/>
    <xdr:sp macro="" textlink="">
      <xdr:nvSpPr>
        <xdr:cNvPr id="3227" name="Shape 7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504825"/>
    <xdr:sp macro="" textlink="">
      <xdr:nvSpPr>
        <xdr:cNvPr id="3228" name="Shape 7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504825"/>
    <xdr:sp macro="" textlink="">
      <xdr:nvSpPr>
        <xdr:cNvPr id="3229" name="Shape 7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37</xdr:row>
      <xdr:rowOff>0</xdr:rowOff>
    </xdr:from>
    <xdr:ext cx="76200" cy="504825"/>
    <xdr:sp macro="" textlink="">
      <xdr:nvSpPr>
        <xdr:cNvPr id="3230" name="Shape 7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37</xdr:row>
      <xdr:rowOff>0</xdr:rowOff>
    </xdr:from>
    <xdr:ext cx="76200" cy="504825"/>
    <xdr:sp macro="" textlink="">
      <xdr:nvSpPr>
        <xdr:cNvPr id="3231" name="Shape 7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504825"/>
    <xdr:sp macro="" textlink="">
      <xdr:nvSpPr>
        <xdr:cNvPr id="3232" name="Shape 7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504825"/>
    <xdr:sp macro="" textlink="">
      <xdr:nvSpPr>
        <xdr:cNvPr id="3233" name="Shape 7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504825"/>
    <xdr:sp macro="" textlink="">
      <xdr:nvSpPr>
        <xdr:cNvPr id="3234" name="Shape 7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504825"/>
    <xdr:sp macro="" textlink="">
      <xdr:nvSpPr>
        <xdr:cNvPr id="3235" name="Shape 7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37</xdr:row>
      <xdr:rowOff>0</xdr:rowOff>
    </xdr:from>
    <xdr:ext cx="76200" cy="504825"/>
    <xdr:sp macro="" textlink="">
      <xdr:nvSpPr>
        <xdr:cNvPr id="3236" name="Shape 7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37</xdr:row>
      <xdr:rowOff>0</xdr:rowOff>
    </xdr:from>
    <xdr:ext cx="76200" cy="504825"/>
    <xdr:sp macro="" textlink="">
      <xdr:nvSpPr>
        <xdr:cNvPr id="3237" name="Shape 7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504825"/>
    <xdr:sp macro="" textlink="">
      <xdr:nvSpPr>
        <xdr:cNvPr id="3238" name="Shape 7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504825"/>
    <xdr:sp macro="" textlink="">
      <xdr:nvSpPr>
        <xdr:cNvPr id="3239" name="Shape 7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504825"/>
    <xdr:sp macro="" textlink="">
      <xdr:nvSpPr>
        <xdr:cNvPr id="3240" name="Shape 7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504825"/>
    <xdr:sp macro="" textlink="">
      <xdr:nvSpPr>
        <xdr:cNvPr id="3241" name="Shape 7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37</xdr:row>
      <xdr:rowOff>0</xdr:rowOff>
    </xdr:from>
    <xdr:ext cx="76200" cy="504825"/>
    <xdr:sp macro="" textlink="">
      <xdr:nvSpPr>
        <xdr:cNvPr id="3242" name="Shape 7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37</xdr:row>
      <xdr:rowOff>0</xdr:rowOff>
    </xdr:from>
    <xdr:ext cx="76200" cy="504825"/>
    <xdr:sp macro="" textlink="">
      <xdr:nvSpPr>
        <xdr:cNvPr id="3243" name="Shape 7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504825"/>
    <xdr:sp macro="" textlink="">
      <xdr:nvSpPr>
        <xdr:cNvPr id="3244" name="Shape 7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504825"/>
    <xdr:sp macro="" textlink="">
      <xdr:nvSpPr>
        <xdr:cNvPr id="3245" name="Shape 7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504825"/>
    <xdr:sp macro="" textlink="">
      <xdr:nvSpPr>
        <xdr:cNvPr id="3246" name="Shape 7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504825"/>
    <xdr:sp macro="" textlink="">
      <xdr:nvSpPr>
        <xdr:cNvPr id="3247" name="Shape 7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37</xdr:row>
      <xdr:rowOff>0</xdr:rowOff>
    </xdr:from>
    <xdr:ext cx="76200" cy="504825"/>
    <xdr:sp macro="" textlink="">
      <xdr:nvSpPr>
        <xdr:cNvPr id="3248" name="Shape 7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37</xdr:row>
      <xdr:rowOff>0</xdr:rowOff>
    </xdr:from>
    <xdr:ext cx="76200" cy="504825"/>
    <xdr:sp macro="" textlink="">
      <xdr:nvSpPr>
        <xdr:cNvPr id="3249" name="Shape 7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504825"/>
    <xdr:sp macro="" textlink="">
      <xdr:nvSpPr>
        <xdr:cNvPr id="3250" name="Shape 7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504825"/>
    <xdr:sp macro="" textlink="">
      <xdr:nvSpPr>
        <xdr:cNvPr id="3251" name="Shape 7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504825"/>
    <xdr:sp macro="" textlink="">
      <xdr:nvSpPr>
        <xdr:cNvPr id="3252" name="Shape 7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504825"/>
    <xdr:sp macro="" textlink="">
      <xdr:nvSpPr>
        <xdr:cNvPr id="3253" name="Shape 7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37</xdr:row>
      <xdr:rowOff>0</xdr:rowOff>
    </xdr:from>
    <xdr:ext cx="76200" cy="504825"/>
    <xdr:sp macro="" textlink="">
      <xdr:nvSpPr>
        <xdr:cNvPr id="3254" name="Shape 7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37</xdr:row>
      <xdr:rowOff>0</xdr:rowOff>
    </xdr:from>
    <xdr:ext cx="76200" cy="504825"/>
    <xdr:sp macro="" textlink="">
      <xdr:nvSpPr>
        <xdr:cNvPr id="3255" name="Shape 7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3256" name="Shape 8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3257" name="Shape 8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3258" name="Shape 8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3259" name="Shape 8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37</xdr:row>
      <xdr:rowOff>0</xdr:rowOff>
    </xdr:from>
    <xdr:ext cx="76200" cy="333375"/>
    <xdr:sp macro="" textlink="">
      <xdr:nvSpPr>
        <xdr:cNvPr id="3260" name="Shape 8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37</xdr:row>
      <xdr:rowOff>0</xdr:rowOff>
    </xdr:from>
    <xdr:ext cx="76200" cy="333375"/>
    <xdr:sp macro="" textlink="">
      <xdr:nvSpPr>
        <xdr:cNvPr id="3261" name="Shape 8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3262" name="Shape 8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3263" name="Shape 8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3264" name="Shape 8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3265" name="Shape 8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37</xdr:row>
      <xdr:rowOff>0</xdr:rowOff>
    </xdr:from>
    <xdr:ext cx="76200" cy="333375"/>
    <xdr:sp macro="" textlink="">
      <xdr:nvSpPr>
        <xdr:cNvPr id="3266" name="Shape 8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37</xdr:row>
      <xdr:rowOff>0</xdr:rowOff>
    </xdr:from>
    <xdr:ext cx="76200" cy="333375"/>
    <xdr:sp macro="" textlink="">
      <xdr:nvSpPr>
        <xdr:cNvPr id="3267" name="Shape 8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3268" name="Shape 8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3269" name="Shape 8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3270" name="Shape 8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3271" name="Shape 8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37</xdr:row>
      <xdr:rowOff>0</xdr:rowOff>
    </xdr:from>
    <xdr:ext cx="76200" cy="333375"/>
    <xdr:sp macro="" textlink="">
      <xdr:nvSpPr>
        <xdr:cNvPr id="3272" name="Shape 8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37</xdr:row>
      <xdr:rowOff>0</xdr:rowOff>
    </xdr:from>
    <xdr:ext cx="76200" cy="333375"/>
    <xdr:sp macro="" textlink="">
      <xdr:nvSpPr>
        <xdr:cNvPr id="3273" name="Shape 8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3274" name="Shape 8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3275" name="Shape 8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3276" name="Shape 8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3277" name="Shape 8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37</xdr:row>
      <xdr:rowOff>0</xdr:rowOff>
    </xdr:from>
    <xdr:ext cx="76200" cy="333375"/>
    <xdr:sp macro="" textlink="">
      <xdr:nvSpPr>
        <xdr:cNvPr id="3278" name="Shape 8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37</xdr:row>
      <xdr:rowOff>0</xdr:rowOff>
    </xdr:from>
    <xdr:ext cx="76200" cy="333375"/>
    <xdr:sp macro="" textlink="">
      <xdr:nvSpPr>
        <xdr:cNvPr id="3279" name="Shape 8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504825"/>
    <xdr:sp macro="" textlink="">
      <xdr:nvSpPr>
        <xdr:cNvPr id="3280" name="Shape 7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504825"/>
    <xdr:sp macro="" textlink="">
      <xdr:nvSpPr>
        <xdr:cNvPr id="3281" name="Shape 7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504825"/>
    <xdr:sp macro="" textlink="">
      <xdr:nvSpPr>
        <xdr:cNvPr id="3282" name="Shape 7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504825"/>
    <xdr:sp macro="" textlink="">
      <xdr:nvSpPr>
        <xdr:cNvPr id="3283" name="Shape 7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37</xdr:row>
      <xdr:rowOff>0</xdr:rowOff>
    </xdr:from>
    <xdr:ext cx="76200" cy="504825"/>
    <xdr:sp macro="" textlink="">
      <xdr:nvSpPr>
        <xdr:cNvPr id="3284" name="Shape 7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37</xdr:row>
      <xdr:rowOff>0</xdr:rowOff>
    </xdr:from>
    <xdr:ext cx="76200" cy="504825"/>
    <xdr:sp macro="" textlink="">
      <xdr:nvSpPr>
        <xdr:cNvPr id="3285" name="Shape 7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504825"/>
    <xdr:sp macro="" textlink="">
      <xdr:nvSpPr>
        <xdr:cNvPr id="3286" name="Shape 7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504825"/>
    <xdr:sp macro="" textlink="">
      <xdr:nvSpPr>
        <xdr:cNvPr id="3287" name="Shape 7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504825"/>
    <xdr:sp macro="" textlink="">
      <xdr:nvSpPr>
        <xdr:cNvPr id="3288" name="Shape 7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504825"/>
    <xdr:sp macro="" textlink="">
      <xdr:nvSpPr>
        <xdr:cNvPr id="3289" name="Shape 7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37</xdr:row>
      <xdr:rowOff>0</xdr:rowOff>
    </xdr:from>
    <xdr:ext cx="76200" cy="504825"/>
    <xdr:sp macro="" textlink="">
      <xdr:nvSpPr>
        <xdr:cNvPr id="3290" name="Shape 7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37</xdr:row>
      <xdr:rowOff>0</xdr:rowOff>
    </xdr:from>
    <xdr:ext cx="76200" cy="504825"/>
    <xdr:sp macro="" textlink="">
      <xdr:nvSpPr>
        <xdr:cNvPr id="3291" name="Shape 7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504825"/>
    <xdr:sp macro="" textlink="">
      <xdr:nvSpPr>
        <xdr:cNvPr id="3292" name="Shape 7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504825"/>
    <xdr:sp macro="" textlink="">
      <xdr:nvSpPr>
        <xdr:cNvPr id="3293" name="Shape 7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504825"/>
    <xdr:sp macro="" textlink="">
      <xdr:nvSpPr>
        <xdr:cNvPr id="3294" name="Shape 7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504825"/>
    <xdr:sp macro="" textlink="">
      <xdr:nvSpPr>
        <xdr:cNvPr id="3295" name="Shape 7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37</xdr:row>
      <xdr:rowOff>0</xdr:rowOff>
    </xdr:from>
    <xdr:ext cx="76200" cy="504825"/>
    <xdr:sp macro="" textlink="">
      <xdr:nvSpPr>
        <xdr:cNvPr id="3296" name="Shape 7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37</xdr:row>
      <xdr:rowOff>0</xdr:rowOff>
    </xdr:from>
    <xdr:ext cx="76200" cy="504825"/>
    <xdr:sp macro="" textlink="">
      <xdr:nvSpPr>
        <xdr:cNvPr id="3297" name="Shape 7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504825"/>
    <xdr:sp macro="" textlink="">
      <xdr:nvSpPr>
        <xdr:cNvPr id="3298" name="Shape 7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504825"/>
    <xdr:sp macro="" textlink="">
      <xdr:nvSpPr>
        <xdr:cNvPr id="3299" name="Shape 7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504825"/>
    <xdr:sp macro="" textlink="">
      <xdr:nvSpPr>
        <xdr:cNvPr id="3300" name="Shape 7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504825"/>
    <xdr:sp macro="" textlink="">
      <xdr:nvSpPr>
        <xdr:cNvPr id="3301" name="Shape 7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37</xdr:row>
      <xdr:rowOff>0</xdr:rowOff>
    </xdr:from>
    <xdr:ext cx="76200" cy="504825"/>
    <xdr:sp macro="" textlink="">
      <xdr:nvSpPr>
        <xdr:cNvPr id="3302" name="Shape 7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37</xdr:row>
      <xdr:rowOff>0</xdr:rowOff>
    </xdr:from>
    <xdr:ext cx="76200" cy="504825"/>
    <xdr:sp macro="" textlink="">
      <xdr:nvSpPr>
        <xdr:cNvPr id="3303" name="Shape 7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3304" name="Shape 8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3305" name="Shape 8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3306" name="Shape 8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3307" name="Shape 8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37</xdr:row>
      <xdr:rowOff>0</xdr:rowOff>
    </xdr:from>
    <xdr:ext cx="76200" cy="333375"/>
    <xdr:sp macro="" textlink="">
      <xdr:nvSpPr>
        <xdr:cNvPr id="3308" name="Shape 8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37</xdr:row>
      <xdr:rowOff>0</xdr:rowOff>
    </xdr:from>
    <xdr:ext cx="76200" cy="333375"/>
    <xdr:sp macro="" textlink="">
      <xdr:nvSpPr>
        <xdr:cNvPr id="3309" name="Shape 8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3310" name="Shape 8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3311" name="Shape 8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3312" name="Shape 8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3313" name="Shape 8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37</xdr:row>
      <xdr:rowOff>0</xdr:rowOff>
    </xdr:from>
    <xdr:ext cx="76200" cy="333375"/>
    <xdr:sp macro="" textlink="">
      <xdr:nvSpPr>
        <xdr:cNvPr id="3314" name="Shape 8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37</xdr:row>
      <xdr:rowOff>0</xdr:rowOff>
    </xdr:from>
    <xdr:ext cx="76200" cy="333375"/>
    <xdr:sp macro="" textlink="">
      <xdr:nvSpPr>
        <xdr:cNvPr id="3315" name="Shape 8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3316" name="Shape 8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3317" name="Shape 8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3318" name="Shape 8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3319" name="Shape 8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37</xdr:row>
      <xdr:rowOff>0</xdr:rowOff>
    </xdr:from>
    <xdr:ext cx="76200" cy="333375"/>
    <xdr:sp macro="" textlink="">
      <xdr:nvSpPr>
        <xdr:cNvPr id="3320" name="Shape 8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37</xdr:row>
      <xdr:rowOff>0</xdr:rowOff>
    </xdr:from>
    <xdr:ext cx="76200" cy="333375"/>
    <xdr:sp macro="" textlink="">
      <xdr:nvSpPr>
        <xdr:cNvPr id="3321" name="Shape 8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3322" name="Shape 8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3323" name="Shape 8">
          <a:extLs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3324" name="Shape 8"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3325" name="Shape 8">
          <a:extLs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37</xdr:row>
      <xdr:rowOff>0</xdr:rowOff>
    </xdr:from>
    <xdr:ext cx="76200" cy="333375"/>
    <xdr:sp macro="" textlink="">
      <xdr:nvSpPr>
        <xdr:cNvPr id="3326" name="Shape 8">
          <a:extLs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37</xdr:row>
      <xdr:rowOff>0</xdr:rowOff>
    </xdr:from>
    <xdr:ext cx="76200" cy="333375"/>
    <xdr:sp macro="" textlink="">
      <xdr:nvSpPr>
        <xdr:cNvPr id="3327" name="Shape 8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3328" name="Shape 8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3329" name="Shape 8">
          <a:extLs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3330" name="Shape 8">
          <a:extLs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3331" name="Shape 8">
          <a:extLs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37</xdr:row>
      <xdr:rowOff>0</xdr:rowOff>
    </xdr:from>
    <xdr:ext cx="76200" cy="333375"/>
    <xdr:sp macro="" textlink="">
      <xdr:nvSpPr>
        <xdr:cNvPr id="3332" name="Shape 8">
          <a:extLs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37</xdr:row>
      <xdr:rowOff>0</xdr:rowOff>
    </xdr:from>
    <xdr:ext cx="76200" cy="333375"/>
    <xdr:sp macro="" textlink="">
      <xdr:nvSpPr>
        <xdr:cNvPr id="3333" name="Shape 8">
          <a:extLs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3334" name="Shape 8">
          <a:extLs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3335" name="Shape 8">
          <a:extLs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3336" name="Shape 8">
          <a:extLs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3337" name="Shape 8">
          <a:extLs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37</xdr:row>
      <xdr:rowOff>0</xdr:rowOff>
    </xdr:from>
    <xdr:ext cx="76200" cy="333375"/>
    <xdr:sp macro="" textlink="">
      <xdr:nvSpPr>
        <xdr:cNvPr id="3338" name="Shape 8">
          <a:extLs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37</xdr:row>
      <xdr:rowOff>0</xdr:rowOff>
    </xdr:from>
    <xdr:ext cx="76200" cy="333375"/>
    <xdr:sp macro="" textlink="">
      <xdr:nvSpPr>
        <xdr:cNvPr id="3339" name="Shape 8">
          <a:extLs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3340" name="Shape 8">
          <a:extLs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3341" name="Shape 8">
          <a:extLs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3342" name="Shape 8">
          <a:extLs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3343" name="Shape 8">
          <a:extLs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37</xdr:row>
      <xdr:rowOff>0</xdr:rowOff>
    </xdr:from>
    <xdr:ext cx="76200" cy="333375"/>
    <xdr:sp macro="" textlink="">
      <xdr:nvSpPr>
        <xdr:cNvPr id="3344" name="Shape 8">
          <a:extLs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37</xdr:row>
      <xdr:rowOff>0</xdr:rowOff>
    </xdr:from>
    <xdr:ext cx="76200" cy="333375"/>
    <xdr:sp macro="" textlink="">
      <xdr:nvSpPr>
        <xdr:cNvPr id="3345" name="Shape 8">
          <a:extLs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3346" name="Shape 8">
          <a:extLs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3347" name="Shape 8">
          <a:extLs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3348" name="Shape 8">
          <a:extLs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3349" name="Shape 8">
          <a:extLs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37</xdr:row>
      <xdr:rowOff>0</xdr:rowOff>
    </xdr:from>
    <xdr:ext cx="76200" cy="333375"/>
    <xdr:sp macro="" textlink="">
      <xdr:nvSpPr>
        <xdr:cNvPr id="3350" name="Shape 8">
          <a:extLst>
            <a:ext uri="{FF2B5EF4-FFF2-40B4-BE49-F238E27FC236}">
              <a16:creationId xmlns:a16="http://schemas.microsoft.com/office/drawing/2014/main" id="{00000000-0008-0000-0100-0000C000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37</xdr:row>
      <xdr:rowOff>0</xdr:rowOff>
    </xdr:from>
    <xdr:ext cx="76200" cy="333375"/>
    <xdr:sp macro="" textlink="">
      <xdr:nvSpPr>
        <xdr:cNvPr id="3351" name="Shape 8">
          <a:extLs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3352" name="Shape 8">
          <a:extLst>
            <a:ext uri="{FF2B5EF4-FFF2-40B4-BE49-F238E27FC236}">
              <a16:creationId xmlns:a16="http://schemas.microsoft.com/office/drawing/2014/main" id="{00000000-0008-0000-0100-0000C200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3353" name="Shape 8">
          <a:extLst>
            <a:ext uri="{FF2B5EF4-FFF2-40B4-BE49-F238E27FC236}">
              <a16:creationId xmlns:a16="http://schemas.microsoft.com/office/drawing/2014/main" id="{00000000-0008-0000-0100-0000C300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3354" name="Shape 8">
          <a:extLst>
            <a:ext uri="{FF2B5EF4-FFF2-40B4-BE49-F238E27FC236}">
              <a16:creationId xmlns:a16="http://schemas.microsoft.com/office/drawing/2014/main" id="{00000000-0008-0000-0100-0000C400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3355" name="Shape 8">
          <a:extLst>
            <a:ext uri="{FF2B5EF4-FFF2-40B4-BE49-F238E27FC236}">
              <a16:creationId xmlns:a16="http://schemas.microsoft.com/office/drawing/2014/main" id="{00000000-0008-0000-0100-0000C500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37</xdr:row>
      <xdr:rowOff>0</xdr:rowOff>
    </xdr:from>
    <xdr:ext cx="76200" cy="333375"/>
    <xdr:sp macro="" textlink="">
      <xdr:nvSpPr>
        <xdr:cNvPr id="3356" name="Shape 8">
          <a:extLst>
            <a:ext uri="{FF2B5EF4-FFF2-40B4-BE49-F238E27FC236}">
              <a16:creationId xmlns:a16="http://schemas.microsoft.com/office/drawing/2014/main" id="{00000000-0008-0000-0100-0000C600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37</xdr:row>
      <xdr:rowOff>0</xdr:rowOff>
    </xdr:from>
    <xdr:ext cx="76200" cy="333375"/>
    <xdr:sp macro="" textlink="">
      <xdr:nvSpPr>
        <xdr:cNvPr id="3357" name="Shape 8">
          <a:extLst>
            <a:ext uri="{FF2B5EF4-FFF2-40B4-BE49-F238E27FC236}">
              <a16:creationId xmlns:a16="http://schemas.microsoft.com/office/drawing/2014/main" id="{00000000-0008-0000-0100-0000C700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3358" name="Shape 8">
          <a:extLst>
            <a:ext uri="{FF2B5EF4-FFF2-40B4-BE49-F238E27FC236}">
              <a16:creationId xmlns:a16="http://schemas.microsoft.com/office/drawing/2014/main" id="{00000000-0008-0000-0100-0000C800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3359" name="Shape 8">
          <a:extLst>
            <a:ext uri="{FF2B5EF4-FFF2-40B4-BE49-F238E27FC236}">
              <a16:creationId xmlns:a16="http://schemas.microsoft.com/office/drawing/2014/main" id="{00000000-0008-0000-0100-0000C900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3360" name="Shape 8">
          <a:extLst>
            <a:ext uri="{FF2B5EF4-FFF2-40B4-BE49-F238E27FC236}">
              <a16:creationId xmlns:a16="http://schemas.microsoft.com/office/drawing/2014/main" id="{00000000-0008-0000-0100-0000CA00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3361" name="Shape 8">
          <a:extLs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37</xdr:row>
      <xdr:rowOff>0</xdr:rowOff>
    </xdr:from>
    <xdr:ext cx="76200" cy="333375"/>
    <xdr:sp macro="" textlink="">
      <xdr:nvSpPr>
        <xdr:cNvPr id="3362" name="Shape 8">
          <a:extLst>
            <a:ext uri="{FF2B5EF4-FFF2-40B4-BE49-F238E27FC236}">
              <a16:creationId xmlns:a16="http://schemas.microsoft.com/office/drawing/2014/main" id="{00000000-0008-0000-0100-0000CC00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37</xdr:row>
      <xdr:rowOff>0</xdr:rowOff>
    </xdr:from>
    <xdr:ext cx="76200" cy="333375"/>
    <xdr:sp macro="" textlink="">
      <xdr:nvSpPr>
        <xdr:cNvPr id="3363" name="Shape 8">
          <a:extLst>
            <a:ext uri="{FF2B5EF4-FFF2-40B4-BE49-F238E27FC236}">
              <a16:creationId xmlns:a16="http://schemas.microsoft.com/office/drawing/2014/main" id="{00000000-0008-0000-0100-0000CD00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3364" name="Shape 8">
          <a:extLst>
            <a:ext uri="{FF2B5EF4-FFF2-40B4-BE49-F238E27FC236}">
              <a16:creationId xmlns:a16="http://schemas.microsoft.com/office/drawing/2014/main" id="{00000000-0008-0000-0100-0000CE00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3365" name="Shape 8">
          <a:extLst>
            <a:ext uri="{FF2B5EF4-FFF2-40B4-BE49-F238E27FC236}">
              <a16:creationId xmlns:a16="http://schemas.microsoft.com/office/drawing/2014/main" id="{00000000-0008-0000-0100-0000CF00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3366" name="Shape 8">
          <a:extLst>
            <a:ext uri="{FF2B5EF4-FFF2-40B4-BE49-F238E27FC236}">
              <a16:creationId xmlns:a16="http://schemas.microsoft.com/office/drawing/2014/main" id="{00000000-0008-0000-0100-0000D000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3367" name="Shape 8">
          <a:extLst>
            <a:ext uri="{FF2B5EF4-FFF2-40B4-BE49-F238E27FC236}">
              <a16:creationId xmlns:a16="http://schemas.microsoft.com/office/drawing/2014/main" id="{00000000-0008-0000-0100-0000D100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37</xdr:row>
      <xdr:rowOff>0</xdr:rowOff>
    </xdr:from>
    <xdr:ext cx="76200" cy="333375"/>
    <xdr:sp macro="" textlink="">
      <xdr:nvSpPr>
        <xdr:cNvPr id="3368" name="Shape 8">
          <a:extLst>
            <a:ext uri="{FF2B5EF4-FFF2-40B4-BE49-F238E27FC236}">
              <a16:creationId xmlns:a16="http://schemas.microsoft.com/office/drawing/2014/main" id="{00000000-0008-0000-0100-0000D200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37</xdr:row>
      <xdr:rowOff>0</xdr:rowOff>
    </xdr:from>
    <xdr:ext cx="76200" cy="333375"/>
    <xdr:sp macro="" textlink="">
      <xdr:nvSpPr>
        <xdr:cNvPr id="3369" name="Shape 8">
          <a:extLst>
            <a:ext uri="{FF2B5EF4-FFF2-40B4-BE49-F238E27FC236}">
              <a16:creationId xmlns:a16="http://schemas.microsoft.com/office/drawing/2014/main" id="{00000000-0008-0000-0100-0000D300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3370" name="Shape 8">
          <a:extLst>
            <a:ext uri="{FF2B5EF4-FFF2-40B4-BE49-F238E27FC236}">
              <a16:creationId xmlns:a16="http://schemas.microsoft.com/office/drawing/2014/main" id="{00000000-0008-0000-0100-0000D400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3371" name="Shape 8">
          <a:extLst>
            <a:ext uri="{FF2B5EF4-FFF2-40B4-BE49-F238E27FC236}">
              <a16:creationId xmlns:a16="http://schemas.microsoft.com/office/drawing/2014/main" id="{00000000-0008-0000-0100-0000D500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3372" name="Shape 8">
          <a:extLst>
            <a:ext uri="{FF2B5EF4-FFF2-40B4-BE49-F238E27FC236}">
              <a16:creationId xmlns:a16="http://schemas.microsoft.com/office/drawing/2014/main" id="{00000000-0008-0000-0100-0000D600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3373" name="Shape 8">
          <a:extLst>
            <a:ext uri="{FF2B5EF4-FFF2-40B4-BE49-F238E27FC236}">
              <a16:creationId xmlns:a16="http://schemas.microsoft.com/office/drawing/2014/main" id="{00000000-0008-0000-0100-0000D700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37</xdr:row>
      <xdr:rowOff>0</xdr:rowOff>
    </xdr:from>
    <xdr:ext cx="76200" cy="333375"/>
    <xdr:sp macro="" textlink="">
      <xdr:nvSpPr>
        <xdr:cNvPr id="3374" name="Shape 8">
          <a:extLst>
            <a:ext uri="{FF2B5EF4-FFF2-40B4-BE49-F238E27FC236}">
              <a16:creationId xmlns:a16="http://schemas.microsoft.com/office/drawing/2014/main" id="{00000000-0008-0000-0100-0000D800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37</xdr:row>
      <xdr:rowOff>0</xdr:rowOff>
    </xdr:from>
    <xdr:ext cx="76200" cy="333375"/>
    <xdr:sp macro="" textlink="">
      <xdr:nvSpPr>
        <xdr:cNvPr id="3375" name="Shape 8">
          <a:extLst>
            <a:ext uri="{FF2B5EF4-FFF2-40B4-BE49-F238E27FC236}">
              <a16:creationId xmlns:a16="http://schemas.microsoft.com/office/drawing/2014/main" id="{00000000-0008-0000-0100-0000D900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3376" name="Shape 8">
          <a:extLst>
            <a:ext uri="{FF2B5EF4-FFF2-40B4-BE49-F238E27FC236}">
              <a16:creationId xmlns:a16="http://schemas.microsoft.com/office/drawing/2014/main" id="{00000000-0008-0000-0100-0000DA00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3377" name="Shape 8">
          <a:extLst>
            <a:ext uri="{FF2B5EF4-FFF2-40B4-BE49-F238E27FC236}">
              <a16:creationId xmlns:a16="http://schemas.microsoft.com/office/drawing/2014/main" id="{00000000-0008-0000-0100-0000DB00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3378" name="Shape 8">
          <a:extLst>
            <a:ext uri="{FF2B5EF4-FFF2-40B4-BE49-F238E27FC236}">
              <a16:creationId xmlns:a16="http://schemas.microsoft.com/office/drawing/2014/main" id="{00000000-0008-0000-0100-0000DC00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3379" name="Shape 8">
          <a:extLst>
            <a:ext uri="{FF2B5EF4-FFF2-40B4-BE49-F238E27FC236}">
              <a16:creationId xmlns:a16="http://schemas.microsoft.com/office/drawing/2014/main" id="{00000000-0008-0000-0100-0000DD00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37</xdr:row>
      <xdr:rowOff>0</xdr:rowOff>
    </xdr:from>
    <xdr:ext cx="76200" cy="333375"/>
    <xdr:sp macro="" textlink="">
      <xdr:nvSpPr>
        <xdr:cNvPr id="3380" name="Shape 8">
          <a:extLst>
            <a:ext uri="{FF2B5EF4-FFF2-40B4-BE49-F238E27FC236}">
              <a16:creationId xmlns:a16="http://schemas.microsoft.com/office/drawing/2014/main" id="{00000000-0008-0000-0100-0000DE00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37</xdr:row>
      <xdr:rowOff>0</xdr:rowOff>
    </xdr:from>
    <xdr:ext cx="76200" cy="333375"/>
    <xdr:sp macro="" textlink="">
      <xdr:nvSpPr>
        <xdr:cNvPr id="3381" name="Shape 8">
          <a:extLst>
            <a:ext uri="{FF2B5EF4-FFF2-40B4-BE49-F238E27FC236}">
              <a16:creationId xmlns:a16="http://schemas.microsoft.com/office/drawing/2014/main" id="{00000000-0008-0000-0100-0000DF00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3382" name="Shape 8">
          <a:extLst>
            <a:ext uri="{FF2B5EF4-FFF2-40B4-BE49-F238E27FC236}">
              <a16:creationId xmlns:a16="http://schemas.microsoft.com/office/drawing/2014/main" id="{00000000-0008-0000-0100-0000E000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3383" name="Shape 8">
          <a:extLst>
            <a:ext uri="{FF2B5EF4-FFF2-40B4-BE49-F238E27FC236}">
              <a16:creationId xmlns:a16="http://schemas.microsoft.com/office/drawing/2014/main" id="{00000000-0008-0000-0100-0000E100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3384" name="Shape 8">
          <a:extLst>
            <a:ext uri="{FF2B5EF4-FFF2-40B4-BE49-F238E27FC236}">
              <a16:creationId xmlns:a16="http://schemas.microsoft.com/office/drawing/2014/main" id="{00000000-0008-0000-0100-0000E200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3385" name="Shape 8">
          <a:extLst>
            <a:ext uri="{FF2B5EF4-FFF2-40B4-BE49-F238E27FC236}">
              <a16:creationId xmlns:a16="http://schemas.microsoft.com/office/drawing/2014/main" id="{00000000-0008-0000-0100-0000E300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37</xdr:row>
      <xdr:rowOff>0</xdr:rowOff>
    </xdr:from>
    <xdr:ext cx="76200" cy="333375"/>
    <xdr:sp macro="" textlink="">
      <xdr:nvSpPr>
        <xdr:cNvPr id="3386" name="Shape 8">
          <a:extLst>
            <a:ext uri="{FF2B5EF4-FFF2-40B4-BE49-F238E27FC236}">
              <a16:creationId xmlns:a16="http://schemas.microsoft.com/office/drawing/2014/main" id="{00000000-0008-0000-0100-0000E400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37</xdr:row>
      <xdr:rowOff>0</xdr:rowOff>
    </xdr:from>
    <xdr:ext cx="76200" cy="333375"/>
    <xdr:sp macro="" textlink="">
      <xdr:nvSpPr>
        <xdr:cNvPr id="3387" name="Shape 8">
          <a:extLst>
            <a:ext uri="{FF2B5EF4-FFF2-40B4-BE49-F238E27FC236}">
              <a16:creationId xmlns:a16="http://schemas.microsoft.com/office/drawing/2014/main" id="{00000000-0008-0000-0100-0000E500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3388" name="Shape 8">
          <a:extLst>
            <a:ext uri="{FF2B5EF4-FFF2-40B4-BE49-F238E27FC236}">
              <a16:creationId xmlns:a16="http://schemas.microsoft.com/office/drawing/2014/main" id="{00000000-0008-0000-0100-0000E600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3389" name="Shape 8">
          <a:extLst>
            <a:ext uri="{FF2B5EF4-FFF2-40B4-BE49-F238E27FC236}">
              <a16:creationId xmlns:a16="http://schemas.microsoft.com/office/drawing/2014/main" id="{00000000-0008-0000-0100-0000E700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3390" name="Shape 8">
          <a:extLst>
            <a:ext uri="{FF2B5EF4-FFF2-40B4-BE49-F238E27FC236}">
              <a16:creationId xmlns:a16="http://schemas.microsoft.com/office/drawing/2014/main" id="{00000000-0008-0000-0100-0000E800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3391" name="Shape 8">
          <a:extLst>
            <a:ext uri="{FF2B5EF4-FFF2-40B4-BE49-F238E27FC236}">
              <a16:creationId xmlns:a16="http://schemas.microsoft.com/office/drawing/2014/main" id="{00000000-0008-0000-0100-0000E900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37</xdr:row>
      <xdr:rowOff>0</xdr:rowOff>
    </xdr:from>
    <xdr:ext cx="76200" cy="333375"/>
    <xdr:sp macro="" textlink="">
      <xdr:nvSpPr>
        <xdr:cNvPr id="3392" name="Shape 8">
          <a:extLst>
            <a:ext uri="{FF2B5EF4-FFF2-40B4-BE49-F238E27FC236}">
              <a16:creationId xmlns:a16="http://schemas.microsoft.com/office/drawing/2014/main" id="{00000000-0008-0000-0100-0000EA00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37</xdr:row>
      <xdr:rowOff>0</xdr:rowOff>
    </xdr:from>
    <xdr:ext cx="76200" cy="333375"/>
    <xdr:sp macro="" textlink="">
      <xdr:nvSpPr>
        <xdr:cNvPr id="3393" name="Shape 8">
          <a:extLst>
            <a:ext uri="{FF2B5EF4-FFF2-40B4-BE49-F238E27FC236}">
              <a16:creationId xmlns:a16="http://schemas.microsoft.com/office/drawing/2014/main" id="{00000000-0008-0000-0100-0000EB00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3394" name="Shape 8">
          <a:extLst>
            <a:ext uri="{FF2B5EF4-FFF2-40B4-BE49-F238E27FC236}">
              <a16:creationId xmlns:a16="http://schemas.microsoft.com/office/drawing/2014/main" id="{00000000-0008-0000-0100-0000EC00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3395" name="Shape 8">
          <a:extLst>
            <a:ext uri="{FF2B5EF4-FFF2-40B4-BE49-F238E27FC236}">
              <a16:creationId xmlns:a16="http://schemas.microsoft.com/office/drawing/2014/main" id="{00000000-0008-0000-0100-0000ED00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3396" name="Shape 8">
          <a:extLst>
            <a:ext uri="{FF2B5EF4-FFF2-40B4-BE49-F238E27FC236}">
              <a16:creationId xmlns:a16="http://schemas.microsoft.com/office/drawing/2014/main" id="{00000000-0008-0000-0100-0000EE00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3397" name="Shape 8">
          <a:extLst>
            <a:ext uri="{FF2B5EF4-FFF2-40B4-BE49-F238E27FC236}">
              <a16:creationId xmlns:a16="http://schemas.microsoft.com/office/drawing/2014/main" id="{00000000-0008-0000-0100-0000EF00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37</xdr:row>
      <xdr:rowOff>0</xdr:rowOff>
    </xdr:from>
    <xdr:ext cx="76200" cy="333375"/>
    <xdr:sp macro="" textlink="">
      <xdr:nvSpPr>
        <xdr:cNvPr id="3398" name="Shape 8">
          <a:extLst>
            <a:ext uri="{FF2B5EF4-FFF2-40B4-BE49-F238E27FC236}">
              <a16:creationId xmlns:a16="http://schemas.microsoft.com/office/drawing/2014/main" id="{00000000-0008-0000-0100-0000F000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37</xdr:row>
      <xdr:rowOff>0</xdr:rowOff>
    </xdr:from>
    <xdr:ext cx="76200" cy="333375"/>
    <xdr:sp macro="" textlink="">
      <xdr:nvSpPr>
        <xdr:cNvPr id="3399" name="Shape 8">
          <a:extLst>
            <a:ext uri="{FF2B5EF4-FFF2-40B4-BE49-F238E27FC236}">
              <a16:creationId xmlns:a16="http://schemas.microsoft.com/office/drawing/2014/main" id="{00000000-0008-0000-0100-0000F100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3400" name="Shape 8">
          <a:extLst>
            <a:ext uri="{FF2B5EF4-FFF2-40B4-BE49-F238E27FC236}">
              <a16:creationId xmlns:a16="http://schemas.microsoft.com/office/drawing/2014/main" id="{00000000-0008-0000-0100-0000F200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3401" name="Shape 8">
          <a:extLst>
            <a:ext uri="{FF2B5EF4-FFF2-40B4-BE49-F238E27FC236}">
              <a16:creationId xmlns:a16="http://schemas.microsoft.com/office/drawing/2014/main" id="{00000000-0008-0000-0100-0000F300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3402" name="Shape 8">
          <a:extLst>
            <a:ext uri="{FF2B5EF4-FFF2-40B4-BE49-F238E27FC236}">
              <a16:creationId xmlns:a16="http://schemas.microsoft.com/office/drawing/2014/main" id="{00000000-0008-0000-0100-0000F400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3403" name="Shape 8">
          <a:extLst>
            <a:ext uri="{FF2B5EF4-FFF2-40B4-BE49-F238E27FC236}">
              <a16:creationId xmlns:a16="http://schemas.microsoft.com/office/drawing/2014/main" id="{00000000-0008-0000-0100-0000F500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37</xdr:row>
      <xdr:rowOff>0</xdr:rowOff>
    </xdr:from>
    <xdr:ext cx="76200" cy="333375"/>
    <xdr:sp macro="" textlink="">
      <xdr:nvSpPr>
        <xdr:cNvPr id="3404" name="Shape 8">
          <a:extLst>
            <a:ext uri="{FF2B5EF4-FFF2-40B4-BE49-F238E27FC236}">
              <a16:creationId xmlns:a16="http://schemas.microsoft.com/office/drawing/2014/main" id="{00000000-0008-0000-0100-0000F600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37</xdr:row>
      <xdr:rowOff>0</xdr:rowOff>
    </xdr:from>
    <xdr:ext cx="76200" cy="333375"/>
    <xdr:sp macro="" textlink="">
      <xdr:nvSpPr>
        <xdr:cNvPr id="3405" name="Shape 8">
          <a:extLst>
            <a:ext uri="{FF2B5EF4-FFF2-40B4-BE49-F238E27FC236}">
              <a16:creationId xmlns:a16="http://schemas.microsoft.com/office/drawing/2014/main" id="{00000000-0008-0000-0100-0000F700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3406" name="Shape 8">
          <a:extLst>
            <a:ext uri="{FF2B5EF4-FFF2-40B4-BE49-F238E27FC236}">
              <a16:creationId xmlns:a16="http://schemas.microsoft.com/office/drawing/2014/main" id="{00000000-0008-0000-0100-0000F800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3407" name="Shape 8">
          <a:extLst>
            <a:ext uri="{FF2B5EF4-FFF2-40B4-BE49-F238E27FC236}">
              <a16:creationId xmlns:a16="http://schemas.microsoft.com/office/drawing/2014/main" id="{00000000-0008-0000-0100-0000F900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3408" name="Shape 8">
          <a:extLst>
            <a:ext uri="{FF2B5EF4-FFF2-40B4-BE49-F238E27FC236}">
              <a16:creationId xmlns:a16="http://schemas.microsoft.com/office/drawing/2014/main" id="{00000000-0008-0000-0100-0000FA00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3409" name="Shape 8">
          <a:extLst>
            <a:ext uri="{FF2B5EF4-FFF2-40B4-BE49-F238E27FC236}">
              <a16:creationId xmlns:a16="http://schemas.microsoft.com/office/drawing/2014/main" id="{00000000-0008-0000-0100-0000FB00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37</xdr:row>
      <xdr:rowOff>0</xdr:rowOff>
    </xdr:from>
    <xdr:ext cx="76200" cy="333375"/>
    <xdr:sp macro="" textlink="">
      <xdr:nvSpPr>
        <xdr:cNvPr id="3410" name="Shape 8">
          <a:extLst>
            <a:ext uri="{FF2B5EF4-FFF2-40B4-BE49-F238E27FC236}">
              <a16:creationId xmlns:a16="http://schemas.microsoft.com/office/drawing/2014/main" id="{00000000-0008-0000-0100-0000FC00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37</xdr:row>
      <xdr:rowOff>0</xdr:rowOff>
    </xdr:from>
    <xdr:ext cx="76200" cy="333375"/>
    <xdr:sp macro="" textlink="">
      <xdr:nvSpPr>
        <xdr:cNvPr id="3411" name="Shape 8">
          <a:extLst>
            <a:ext uri="{FF2B5EF4-FFF2-40B4-BE49-F238E27FC236}">
              <a16:creationId xmlns:a16="http://schemas.microsoft.com/office/drawing/2014/main" id="{00000000-0008-0000-0100-0000FD00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3412" name="Shape 8">
          <a:extLst>
            <a:ext uri="{FF2B5EF4-FFF2-40B4-BE49-F238E27FC236}">
              <a16:creationId xmlns:a16="http://schemas.microsoft.com/office/drawing/2014/main" id="{00000000-0008-0000-0100-0000FE00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3413" name="Shape 8">
          <a:extLst>
            <a:ext uri="{FF2B5EF4-FFF2-40B4-BE49-F238E27FC236}">
              <a16:creationId xmlns:a16="http://schemas.microsoft.com/office/drawing/2014/main" id="{00000000-0008-0000-0100-0000FF00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3414" name="Shape 8">
          <a:extLst>
            <a:ext uri="{FF2B5EF4-FFF2-40B4-BE49-F238E27FC236}">
              <a16:creationId xmlns:a16="http://schemas.microsoft.com/office/drawing/2014/main" id="{00000000-0008-0000-0100-00000001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3415" name="Shape 8">
          <a:extLst>
            <a:ext uri="{FF2B5EF4-FFF2-40B4-BE49-F238E27FC236}">
              <a16:creationId xmlns:a16="http://schemas.microsoft.com/office/drawing/2014/main" id="{00000000-0008-0000-0100-00000101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37</xdr:row>
      <xdr:rowOff>0</xdr:rowOff>
    </xdr:from>
    <xdr:ext cx="76200" cy="333375"/>
    <xdr:sp macro="" textlink="">
      <xdr:nvSpPr>
        <xdr:cNvPr id="3416" name="Shape 8">
          <a:extLst>
            <a:ext uri="{FF2B5EF4-FFF2-40B4-BE49-F238E27FC236}">
              <a16:creationId xmlns:a16="http://schemas.microsoft.com/office/drawing/2014/main" id="{00000000-0008-0000-0100-00000201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37</xdr:row>
      <xdr:rowOff>0</xdr:rowOff>
    </xdr:from>
    <xdr:ext cx="76200" cy="333375"/>
    <xdr:sp macro="" textlink="">
      <xdr:nvSpPr>
        <xdr:cNvPr id="3417" name="Shape 8">
          <a:extLst>
            <a:ext uri="{FF2B5EF4-FFF2-40B4-BE49-F238E27FC236}">
              <a16:creationId xmlns:a16="http://schemas.microsoft.com/office/drawing/2014/main" id="{00000000-0008-0000-0100-00000301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3418" name="Shape 8">
          <a:extLst>
            <a:ext uri="{FF2B5EF4-FFF2-40B4-BE49-F238E27FC236}">
              <a16:creationId xmlns:a16="http://schemas.microsoft.com/office/drawing/2014/main" id="{00000000-0008-0000-0100-00000401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3419" name="Shape 8">
          <a:extLst>
            <a:ext uri="{FF2B5EF4-FFF2-40B4-BE49-F238E27FC236}">
              <a16:creationId xmlns:a16="http://schemas.microsoft.com/office/drawing/2014/main" id="{00000000-0008-0000-0100-00000501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3420" name="Shape 8">
          <a:extLst>
            <a:ext uri="{FF2B5EF4-FFF2-40B4-BE49-F238E27FC236}">
              <a16:creationId xmlns:a16="http://schemas.microsoft.com/office/drawing/2014/main" id="{00000000-0008-0000-0100-00000601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3421" name="Shape 8">
          <a:extLst>
            <a:ext uri="{FF2B5EF4-FFF2-40B4-BE49-F238E27FC236}">
              <a16:creationId xmlns:a16="http://schemas.microsoft.com/office/drawing/2014/main" id="{00000000-0008-0000-0100-00000701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37</xdr:row>
      <xdr:rowOff>0</xdr:rowOff>
    </xdr:from>
    <xdr:ext cx="76200" cy="333375"/>
    <xdr:sp macro="" textlink="">
      <xdr:nvSpPr>
        <xdr:cNvPr id="3422" name="Shape 8">
          <a:extLst>
            <a:ext uri="{FF2B5EF4-FFF2-40B4-BE49-F238E27FC236}">
              <a16:creationId xmlns:a16="http://schemas.microsoft.com/office/drawing/2014/main" id="{00000000-0008-0000-0100-00000801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37</xdr:row>
      <xdr:rowOff>0</xdr:rowOff>
    </xdr:from>
    <xdr:ext cx="76200" cy="333375"/>
    <xdr:sp macro="" textlink="">
      <xdr:nvSpPr>
        <xdr:cNvPr id="3423" name="Shape 8">
          <a:extLst>
            <a:ext uri="{FF2B5EF4-FFF2-40B4-BE49-F238E27FC236}">
              <a16:creationId xmlns:a16="http://schemas.microsoft.com/office/drawing/2014/main" id="{00000000-0008-0000-0100-00000901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3424" name="Shape 8">
          <a:extLst>
            <a:ext uri="{FF2B5EF4-FFF2-40B4-BE49-F238E27FC236}">
              <a16:creationId xmlns:a16="http://schemas.microsoft.com/office/drawing/2014/main" id="{00000000-0008-0000-0100-00000A01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3425" name="Shape 8">
          <a:extLst>
            <a:ext uri="{FF2B5EF4-FFF2-40B4-BE49-F238E27FC236}">
              <a16:creationId xmlns:a16="http://schemas.microsoft.com/office/drawing/2014/main" id="{00000000-0008-0000-0100-00000B01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3426" name="Shape 8">
          <a:extLst>
            <a:ext uri="{FF2B5EF4-FFF2-40B4-BE49-F238E27FC236}">
              <a16:creationId xmlns:a16="http://schemas.microsoft.com/office/drawing/2014/main" id="{00000000-0008-0000-0100-00000C01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3427" name="Shape 8">
          <a:extLst>
            <a:ext uri="{FF2B5EF4-FFF2-40B4-BE49-F238E27FC236}">
              <a16:creationId xmlns:a16="http://schemas.microsoft.com/office/drawing/2014/main" id="{00000000-0008-0000-0100-00000D01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37</xdr:row>
      <xdr:rowOff>0</xdr:rowOff>
    </xdr:from>
    <xdr:ext cx="76200" cy="333375"/>
    <xdr:sp macro="" textlink="">
      <xdr:nvSpPr>
        <xdr:cNvPr id="3428" name="Shape 8">
          <a:extLst>
            <a:ext uri="{FF2B5EF4-FFF2-40B4-BE49-F238E27FC236}">
              <a16:creationId xmlns:a16="http://schemas.microsoft.com/office/drawing/2014/main" id="{00000000-0008-0000-0100-00000E01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37</xdr:row>
      <xdr:rowOff>0</xdr:rowOff>
    </xdr:from>
    <xdr:ext cx="76200" cy="333375"/>
    <xdr:sp macro="" textlink="">
      <xdr:nvSpPr>
        <xdr:cNvPr id="3429" name="Shape 8">
          <a:extLst>
            <a:ext uri="{FF2B5EF4-FFF2-40B4-BE49-F238E27FC236}">
              <a16:creationId xmlns:a16="http://schemas.microsoft.com/office/drawing/2014/main" id="{00000000-0008-0000-0100-00000F01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3430" name="Shape 8">
          <a:extLst>
            <a:ext uri="{FF2B5EF4-FFF2-40B4-BE49-F238E27FC236}">
              <a16:creationId xmlns:a16="http://schemas.microsoft.com/office/drawing/2014/main" id="{00000000-0008-0000-0100-00001001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3431" name="Shape 8">
          <a:extLst>
            <a:ext uri="{FF2B5EF4-FFF2-40B4-BE49-F238E27FC236}">
              <a16:creationId xmlns:a16="http://schemas.microsoft.com/office/drawing/2014/main" id="{00000000-0008-0000-0100-00001101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3432" name="Shape 8">
          <a:extLst>
            <a:ext uri="{FF2B5EF4-FFF2-40B4-BE49-F238E27FC236}">
              <a16:creationId xmlns:a16="http://schemas.microsoft.com/office/drawing/2014/main" id="{00000000-0008-0000-0100-00001201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3433" name="Shape 8">
          <a:extLst>
            <a:ext uri="{FF2B5EF4-FFF2-40B4-BE49-F238E27FC236}">
              <a16:creationId xmlns:a16="http://schemas.microsoft.com/office/drawing/2014/main" id="{00000000-0008-0000-0100-00001301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37</xdr:row>
      <xdr:rowOff>0</xdr:rowOff>
    </xdr:from>
    <xdr:ext cx="76200" cy="333375"/>
    <xdr:sp macro="" textlink="">
      <xdr:nvSpPr>
        <xdr:cNvPr id="3434" name="Shape 8">
          <a:extLst>
            <a:ext uri="{FF2B5EF4-FFF2-40B4-BE49-F238E27FC236}">
              <a16:creationId xmlns:a16="http://schemas.microsoft.com/office/drawing/2014/main" id="{00000000-0008-0000-0100-00001401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37</xdr:row>
      <xdr:rowOff>0</xdr:rowOff>
    </xdr:from>
    <xdr:ext cx="76200" cy="333375"/>
    <xdr:sp macro="" textlink="">
      <xdr:nvSpPr>
        <xdr:cNvPr id="3435" name="Shape 8">
          <a:extLst>
            <a:ext uri="{FF2B5EF4-FFF2-40B4-BE49-F238E27FC236}">
              <a16:creationId xmlns:a16="http://schemas.microsoft.com/office/drawing/2014/main" id="{00000000-0008-0000-0100-00001501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3436" name="Shape 8">
          <a:extLst>
            <a:ext uri="{FF2B5EF4-FFF2-40B4-BE49-F238E27FC236}">
              <a16:creationId xmlns:a16="http://schemas.microsoft.com/office/drawing/2014/main" id="{00000000-0008-0000-0100-00001601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3437" name="Shape 8">
          <a:extLst>
            <a:ext uri="{FF2B5EF4-FFF2-40B4-BE49-F238E27FC236}">
              <a16:creationId xmlns:a16="http://schemas.microsoft.com/office/drawing/2014/main" id="{00000000-0008-0000-0100-00001701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3438" name="Shape 8">
          <a:extLst>
            <a:ext uri="{FF2B5EF4-FFF2-40B4-BE49-F238E27FC236}">
              <a16:creationId xmlns:a16="http://schemas.microsoft.com/office/drawing/2014/main" id="{00000000-0008-0000-0100-00001801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3439" name="Shape 8">
          <a:extLst>
            <a:ext uri="{FF2B5EF4-FFF2-40B4-BE49-F238E27FC236}">
              <a16:creationId xmlns:a16="http://schemas.microsoft.com/office/drawing/2014/main" id="{00000000-0008-0000-0100-00001901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37</xdr:row>
      <xdr:rowOff>0</xdr:rowOff>
    </xdr:from>
    <xdr:ext cx="76200" cy="333375"/>
    <xdr:sp macro="" textlink="">
      <xdr:nvSpPr>
        <xdr:cNvPr id="3440" name="Shape 8">
          <a:extLst>
            <a:ext uri="{FF2B5EF4-FFF2-40B4-BE49-F238E27FC236}">
              <a16:creationId xmlns:a16="http://schemas.microsoft.com/office/drawing/2014/main" id="{00000000-0008-0000-0100-00001A01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37</xdr:row>
      <xdr:rowOff>0</xdr:rowOff>
    </xdr:from>
    <xdr:ext cx="76200" cy="333375"/>
    <xdr:sp macro="" textlink="">
      <xdr:nvSpPr>
        <xdr:cNvPr id="3441" name="Shape 8">
          <a:extLst>
            <a:ext uri="{FF2B5EF4-FFF2-40B4-BE49-F238E27FC236}">
              <a16:creationId xmlns:a16="http://schemas.microsoft.com/office/drawing/2014/main" id="{00000000-0008-0000-0100-00001B01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3442" name="Shape 8">
          <a:extLst>
            <a:ext uri="{FF2B5EF4-FFF2-40B4-BE49-F238E27FC236}">
              <a16:creationId xmlns:a16="http://schemas.microsoft.com/office/drawing/2014/main" id="{00000000-0008-0000-0100-00001C01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3443" name="Shape 8">
          <a:extLst>
            <a:ext uri="{FF2B5EF4-FFF2-40B4-BE49-F238E27FC236}">
              <a16:creationId xmlns:a16="http://schemas.microsoft.com/office/drawing/2014/main" id="{00000000-0008-0000-0100-00001D01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37</xdr:row>
      <xdr:rowOff>0</xdr:rowOff>
    </xdr:from>
    <xdr:ext cx="76200" cy="333375"/>
    <xdr:sp macro="" textlink="">
      <xdr:nvSpPr>
        <xdr:cNvPr id="3444" name="Shape 8">
          <a:extLst>
            <a:ext uri="{FF2B5EF4-FFF2-40B4-BE49-F238E27FC236}">
              <a16:creationId xmlns:a16="http://schemas.microsoft.com/office/drawing/2014/main" id="{00000000-0008-0000-0100-00001E01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37</xdr:row>
      <xdr:rowOff>0</xdr:rowOff>
    </xdr:from>
    <xdr:ext cx="76200" cy="333375"/>
    <xdr:sp macro="" textlink="">
      <xdr:nvSpPr>
        <xdr:cNvPr id="3445" name="Shape 8">
          <a:extLst>
            <a:ext uri="{FF2B5EF4-FFF2-40B4-BE49-F238E27FC236}">
              <a16:creationId xmlns:a16="http://schemas.microsoft.com/office/drawing/2014/main" id="{00000000-0008-0000-0100-00001F01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504825"/>
    <xdr:sp macro="" textlink="">
      <xdr:nvSpPr>
        <xdr:cNvPr id="3446" name="Shape 7">
          <a:extLst>
            <a:ext uri="{FF2B5EF4-FFF2-40B4-BE49-F238E27FC236}">
              <a16:creationId xmlns:a16="http://schemas.microsoft.com/office/drawing/2014/main" id="{00000000-0008-0000-0100-00002001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504825"/>
    <xdr:sp macro="" textlink="">
      <xdr:nvSpPr>
        <xdr:cNvPr id="3447" name="Shape 7">
          <a:extLst>
            <a:ext uri="{FF2B5EF4-FFF2-40B4-BE49-F238E27FC236}">
              <a16:creationId xmlns:a16="http://schemas.microsoft.com/office/drawing/2014/main" id="{00000000-0008-0000-0100-00002101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504825"/>
    <xdr:sp macro="" textlink="">
      <xdr:nvSpPr>
        <xdr:cNvPr id="3448" name="Shape 7">
          <a:extLst>
            <a:ext uri="{FF2B5EF4-FFF2-40B4-BE49-F238E27FC236}">
              <a16:creationId xmlns:a16="http://schemas.microsoft.com/office/drawing/2014/main" id="{00000000-0008-0000-0100-00002201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504825"/>
    <xdr:sp macro="" textlink="">
      <xdr:nvSpPr>
        <xdr:cNvPr id="3449" name="Shape 7">
          <a:extLst>
            <a:ext uri="{FF2B5EF4-FFF2-40B4-BE49-F238E27FC236}">
              <a16:creationId xmlns:a16="http://schemas.microsoft.com/office/drawing/2014/main" id="{00000000-0008-0000-0100-00002301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37</xdr:row>
      <xdr:rowOff>0</xdr:rowOff>
    </xdr:from>
    <xdr:ext cx="76200" cy="504825"/>
    <xdr:sp macro="" textlink="">
      <xdr:nvSpPr>
        <xdr:cNvPr id="3450" name="Shape 7">
          <a:extLst>
            <a:ext uri="{FF2B5EF4-FFF2-40B4-BE49-F238E27FC236}">
              <a16:creationId xmlns:a16="http://schemas.microsoft.com/office/drawing/2014/main" id="{00000000-0008-0000-0100-00002401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37</xdr:row>
      <xdr:rowOff>0</xdr:rowOff>
    </xdr:from>
    <xdr:ext cx="76200" cy="504825"/>
    <xdr:sp macro="" textlink="">
      <xdr:nvSpPr>
        <xdr:cNvPr id="3451" name="Shape 7">
          <a:extLst>
            <a:ext uri="{FF2B5EF4-FFF2-40B4-BE49-F238E27FC236}">
              <a16:creationId xmlns:a16="http://schemas.microsoft.com/office/drawing/2014/main" id="{00000000-0008-0000-0100-00002501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504825"/>
    <xdr:sp macro="" textlink="">
      <xdr:nvSpPr>
        <xdr:cNvPr id="3452" name="Shape 7">
          <a:extLst>
            <a:ext uri="{FF2B5EF4-FFF2-40B4-BE49-F238E27FC236}">
              <a16:creationId xmlns:a16="http://schemas.microsoft.com/office/drawing/2014/main" id="{00000000-0008-0000-0100-00002601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504825"/>
    <xdr:sp macro="" textlink="">
      <xdr:nvSpPr>
        <xdr:cNvPr id="3453" name="Shape 7">
          <a:extLst>
            <a:ext uri="{FF2B5EF4-FFF2-40B4-BE49-F238E27FC236}">
              <a16:creationId xmlns:a16="http://schemas.microsoft.com/office/drawing/2014/main" id="{00000000-0008-0000-0100-00002701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504825"/>
    <xdr:sp macro="" textlink="">
      <xdr:nvSpPr>
        <xdr:cNvPr id="3454" name="Shape 7">
          <a:extLst>
            <a:ext uri="{FF2B5EF4-FFF2-40B4-BE49-F238E27FC236}">
              <a16:creationId xmlns:a16="http://schemas.microsoft.com/office/drawing/2014/main" id="{00000000-0008-0000-0100-00002801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504825"/>
    <xdr:sp macro="" textlink="">
      <xdr:nvSpPr>
        <xdr:cNvPr id="3455" name="Shape 7">
          <a:extLst>
            <a:ext uri="{FF2B5EF4-FFF2-40B4-BE49-F238E27FC236}">
              <a16:creationId xmlns:a16="http://schemas.microsoft.com/office/drawing/2014/main" id="{00000000-0008-0000-0100-00002901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37</xdr:row>
      <xdr:rowOff>0</xdr:rowOff>
    </xdr:from>
    <xdr:ext cx="76200" cy="504825"/>
    <xdr:sp macro="" textlink="">
      <xdr:nvSpPr>
        <xdr:cNvPr id="3456" name="Shape 7">
          <a:extLst>
            <a:ext uri="{FF2B5EF4-FFF2-40B4-BE49-F238E27FC236}">
              <a16:creationId xmlns:a16="http://schemas.microsoft.com/office/drawing/2014/main" id="{00000000-0008-0000-0100-00002A01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37</xdr:row>
      <xdr:rowOff>0</xdr:rowOff>
    </xdr:from>
    <xdr:ext cx="76200" cy="504825"/>
    <xdr:sp macro="" textlink="">
      <xdr:nvSpPr>
        <xdr:cNvPr id="3457" name="Shape 7">
          <a:extLst>
            <a:ext uri="{FF2B5EF4-FFF2-40B4-BE49-F238E27FC236}">
              <a16:creationId xmlns:a16="http://schemas.microsoft.com/office/drawing/2014/main" id="{00000000-0008-0000-0100-00002B01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504825"/>
    <xdr:sp macro="" textlink="">
      <xdr:nvSpPr>
        <xdr:cNvPr id="3458" name="Shape 7">
          <a:extLst>
            <a:ext uri="{FF2B5EF4-FFF2-40B4-BE49-F238E27FC236}">
              <a16:creationId xmlns:a16="http://schemas.microsoft.com/office/drawing/2014/main" id="{00000000-0008-0000-0100-00002C01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504825"/>
    <xdr:sp macro="" textlink="">
      <xdr:nvSpPr>
        <xdr:cNvPr id="3459" name="Shape 7">
          <a:extLst>
            <a:ext uri="{FF2B5EF4-FFF2-40B4-BE49-F238E27FC236}">
              <a16:creationId xmlns:a16="http://schemas.microsoft.com/office/drawing/2014/main" id="{00000000-0008-0000-0100-00002D01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504825"/>
    <xdr:sp macro="" textlink="">
      <xdr:nvSpPr>
        <xdr:cNvPr id="3460" name="Shape 7">
          <a:extLst>
            <a:ext uri="{FF2B5EF4-FFF2-40B4-BE49-F238E27FC236}">
              <a16:creationId xmlns:a16="http://schemas.microsoft.com/office/drawing/2014/main" id="{00000000-0008-0000-0100-00002E01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504825"/>
    <xdr:sp macro="" textlink="">
      <xdr:nvSpPr>
        <xdr:cNvPr id="3461" name="Shape 7">
          <a:extLst>
            <a:ext uri="{FF2B5EF4-FFF2-40B4-BE49-F238E27FC236}">
              <a16:creationId xmlns:a16="http://schemas.microsoft.com/office/drawing/2014/main" id="{00000000-0008-0000-0100-00002F01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37</xdr:row>
      <xdr:rowOff>0</xdr:rowOff>
    </xdr:from>
    <xdr:ext cx="76200" cy="504825"/>
    <xdr:sp macro="" textlink="">
      <xdr:nvSpPr>
        <xdr:cNvPr id="3462" name="Shape 7">
          <a:extLst>
            <a:ext uri="{FF2B5EF4-FFF2-40B4-BE49-F238E27FC236}">
              <a16:creationId xmlns:a16="http://schemas.microsoft.com/office/drawing/2014/main" id="{00000000-0008-0000-0100-00003001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37</xdr:row>
      <xdr:rowOff>0</xdr:rowOff>
    </xdr:from>
    <xdr:ext cx="76200" cy="504825"/>
    <xdr:sp macro="" textlink="">
      <xdr:nvSpPr>
        <xdr:cNvPr id="3463" name="Shape 7">
          <a:extLst>
            <a:ext uri="{FF2B5EF4-FFF2-40B4-BE49-F238E27FC236}">
              <a16:creationId xmlns:a16="http://schemas.microsoft.com/office/drawing/2014/main" id="{00000000-0008-0000-0100-00003101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504825"/>
    <xdr:sp macro="" textlink="">
      <xdr:nvSpPr>
        <xdr:cNvPr id="3464" name="Shape 7">
          <a:extLst>
            <a:ext uri="{FF2B5EF4-FFF2-40B4-BE49-F238E27FC236}">
              <a16:creationId xmlns:a16="http://schemas.microsoft.com/office/drawing/2014/main" id="{00000000-0008-0000-0100-00003201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504825"/>
    <xdr:sp macro="" textlink="">
      <xdr:nvSpPr>
        <xdr:cNvPr id="3465" name="Shape 7">
          <a:extLst>
            <a:ext uri="{FF2B5EF4-FFF2-40B4-BE49-F238E27FC236}">
              <a16:creationId xmlns:a16="http://schemas.microsoft.com/office/drawing/2014/main" id="{00000000-0008-0000-0100-00003301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504825"/>
    <xdr:sp macro="" textlink="">
      <xdr:nvSpPr>
        <xdr:cNvPr id="3466" name="Shape 7">
          <a:extLst>
            <a:ext uri="{FF2B5EF4-FFF2-40B4-BE49-F238E27FC236}">
              <a16:creationId xmlns:a16="http://schemas.microsoft.com/office/drawing/2014/main" id="{00000000-0008-0000-0100-00003401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504825"/>
    <xdr:sp macro="" textlink="">
      <xdr:nvSpPr>
        <xdr:cNvPr id="3467" name="Shape 7">
          <a:extLst>
            <a:ext uri="{FF2B5EF4-FFF2-40B4-BE49-F238E27FC236}">
              <a16:creationId xmlns:a16="http://schemas.microsoft.com/office/drawing/2014/main" id="{00000000-0008-0000-0100-00003501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37</xdr:row>
      <xdr:rowOff>0</xdr:rowOff>
    </xdr:from>
    <xdr:ext cx="76200" cy="504825"/>
    <xdr:sp macro="" textlink="">
      <xdr:nvSpPr>
        <xdr:cNvPr id="3468" name="Shape 7">
          <a:extLst>
            <a:ext uri="{FF2B5EF4-FFF2-40B4-BE49-F238E27FC236}">
              <a16:creationId xmlns:a16="http://schemas.microsoft.com/office/drawing/2014/main" id="{00000000-0008-0000-0100-00003601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37</xdr:row>
      <xdr:rowOff>0</xdr:rowOff>
    </xdr:from>
    <xdr:ext cx="76200" cy="504825"/>
    <xdr:sp macro="" textlink="">
      <xdr:nvSpPr>
        <xdr:cNvPr id="3469" name="Shape 7">
          <a:extLst>
            <a:ext uri="{FF2B5EF4-FFF2-40B4-BE49-F238E27FC236}">
              <a16:creationId xmlns:a16="http://schemas.microsoft.com/office/drawing/2014/main" id="{00000000-0008-0000-0100-00003701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3470" name="Shape 8">
          <a:extLst>
            <a:ext uri="{FF2B5EF4-FFF2-40B4-BE49-F238E27FC236}">
              <a16:creationId xmlns:a16="http://schemas.microsoft.com/office/drawing/2014/main" id="{00000000-0008-0000-0100-00003801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3471" name="Shape 8">
          <a:extLst>
            <a:ext uri="{FF2B5EF4-FFF2-40B4-BE49-F238E27FC236}">
              <a16:creationId xmlns:a16="http://schemas.microsoft.com/office/drawing/2014/main" id="{00000000-0008-0000-0100-00003901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3472" name="Shape 8">
          <a:extLst>
            <a:ext uri="{FF2B5EF4-FFF2-40B4-BE49-F238E27FC236}">
              <a16:creationId xmlns:a16="http://schemas.microsoft.com/office/drawing/2014/main" id="{00000000-0008-0000-0100-00003A01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3473" name="Shape 8">
          <a:extLst>
            <a:ext uri="{FF2B5EF4-FFF2-40B4-BE49-F238E27FC236}">
              <a16:creationId xmlns:a16="http://schemas.microsoft.com/office/drawing/2014/main" id="{00000000-0008-0000-0100-00003B01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37</xdr:row>
      <xdr:rowOff>0</xdr:rowOff>
    </xdr:from>
    <xdr:ext cx="76200" cy="333375"/>
    <xdr:sp macro="" textlink="">
      <xdr:nvSpPr>
        <xdr:cNvPr id="3474" name="Shape 8">
          <a:extLst>
            <a:ext uri="{FF2B5EF4-FFF2-40B4-BE49-F238E27FC236}">
              <a16:creationId xmlns:a16="http://schemas.microsoft.com/office/drawing/2014/main" id="{00000000-0008-0000-0100-00003C01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37</xdr:row>
      <xdr:rowOff>0</xdr:rowOff>
    </xdr:from>
    <xdr:ext cx="76200" cy="333375"/>
    <xdr:sp macro="" textlink="">
      <xdr:nvSpPr>
        <xdr:cNvPr id="3475" name="Shape 8">
          <a:extLst>
            <a:ext uri="{FF2B5EF4-FFF2-40B4-BE49-F238E27FC236}">
              <a16:creationId xmlns:a16="http://schemas.microsoft.com/office/drawing/2014/main" id="{00000000-0008-0000-0100-00003D01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3476" name="Shape 8">
          <a:extLst>
            <a:ext uri="{FF2B5EF4-FFF2-40B4-BE49-F238E27FC236}">
              <a16:creationId xmlns:a16="http://schemas.microsoft.com/office/drawing/2014/main" id="{00000000-0008-0000-0100-00003E01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3477" name="Shape 8">
          <a:extLst>
            <a:ext uri="{FF2B5EF4-FFF2-40B4-BE49-F238E27FC236}">
              <a16:creationId xmlns:a16="http://schemas.microsoft.com/office/drawing/2014/main" id="{00000000-0008-0000-0100-00003F01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3478" name="Shape 8">
          <a:extLst>
            <a:ext uri="{FF2B5EF4-FFF2-40B4-BE49-F238E27FC236}">
              <a16:creationId xmlns:a16="http://schemas.microsoft.com/office/drawing/2014/main" id="{00000000-0008-0000-0100-00004001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3479" name="Shape 8">
          <a:extLst>
            <a:ext uri="{FF2B5EF4-FFF2-40B4-BE49-F238E27FC236}">
              <a16:creationId xmlns:a16="http://schemas.microsoft.com/office/drawing/2014/main" id="{00000000-0008-0000-0100-00004101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37</xdr:row>
      <xdr:rowOff>0</xdr:rowOff>
    </xdr:from>
    <xdr:ext cx="76200" cy="333375"/>
    <xdr:sp macro="" textlink="">
      <xdr:nvSpPr>
        <xdr:cNvPr id="3480" name="Shape 8">
          <a:extLst>
            <a:ext uri="{FF2B5EF4-FFF2-40B4-BE49-F238E27FC236}">
              <a16:creationId xmlns:a16="http://schemas.microsoft.com/office/drawing/2014/main" id="{00000000-0008-0000-0100-00004201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37</xdr:row>
      <xdr:rowOff>0</xdr:rowOff>
    </xdr:from>
    <xdr:ext cx="76200" cy="333375"/>
    <xdr:sp macro="" textlink="">
      <xdr:nvSpPr>
        <xdr:cNvPr id="3481" name="Shape 8">
          <a:extLst>
            <a:ext uri="{FF2B5EF4-FFF2-40B4-BE49-F238E27FC236}">
              <a16:creationId xmlns:a16="http://schemas.microsoft.com/office/drawing/2014/main" id="{00000000-0008-0000-0100-00004301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3482" name="Shape 8">
          <a:extLst>
            <a:ext uri="{FF2B5EF4-FFF2-40B4-BE49-F238E27FC236}">
              <a16:creationId xmlns:a16="http://schemas.microsoft.com/office/drawing/2014/main" id="{00000000-0008-0000-0100-00004401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3483" name="Shape 8">
          <a:extLst>
            <a:ext uri="{FF2B5EF4-FFF2-40B4-BE49-F238E27FC236}">
              <a16:creationId xmlns:a16="http://schemas.microsoft.com/office/drawing/2014/main" id="{00000000-0008-0000-0100-00004501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3484" name="Shape 8">
          <a:extLst>
            <a:ext uri="{FF2B5EF4-FFF2-40B4-BE49-F238E27FC236}">
              <a16:creationId xmlns:a16="http://schemas.microsoft.com/office/drawing/2014/main" id="{00000000-0008-0000-0100-00004601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3485" name="Shape 8">
          <a:extLst>
            <a:ext uri="{FF2B5EF4-FFF2-40B4-BE49-F238E27FC236}">
              <a16:creationId xmlns:a16="http://schemas.microsoft.com/office/drawing/2014/main" id="{00000000-0008-0000-0100-00004701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37</xdr:row>
      <xdr:rowOff>0</xdr:rowOff>
    </xdr:from>
    <xdr:ext cx="76200" cy="333375"/>
    <xdr:sp macro="" textlink="">
      <xdr:nvSpPr>
        <xdr:cNvPr id="3486" name="Shape 8">
          <a:extLst>
            <a:ext uri="{FF2B5EF4-FFF2-40B4-BE49-F238E27FC236}">
              <a16:creationId xmlns:a16="http://schemas.microsoft.com/office/drawing/2014/main" id="{00000000-0008-0000-0100-00004801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37</xdr:row>
      <xdr:rowOff>0</xdr:rowOff>
    </xdr:from>
    <xdr:ext cx="76200" cy="333375"/>
    <xdr:sp macro="" textlink="">
      <xdr:nvSpPr>
        <xdr:cNvPr id="3487" name="Shape 8">
          <a:extLst>
            <a:ext uri="{FF2B5EF4-FFF2-40B4-BE49-F238E27FC236}">
              <a16:creationId xmlns:a16="http://schemas.microsoft.com/office/drawing/2014/main" id="{00000000-0008-0000-0100-00004901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3488" name="Shape 8">
          <a:extLst>
            <a:ext uri="{FF2B5EF4-FFF2-40B4-BE49-F238E27FC236}">
              <a16:creationId xmlns:a16="http://schemas.microsoft.com/office/drawing/2014/main" id="{00000000-0008-0000-0100-00004A01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3489" name="Shape 8">
          <a:extLst>
            <a:ext uri="{FF2B5EF4-FFF2-40B4-BE49-F238E27FC236}">
              <a16:creationId xmlns:a16="http://schemas.microsoft.com/office/drawing/2014/main" id="{00000000-0008-0000-0100-00004B01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3490" name="Shape 8">
          <a:extLst>
            <a:ext uri="{FF2B5EF4-FFF2-40B4-BE49-F238E27FC236}">
              <a16:creationId xmlns:a16="http://schemas.microsoft.com/office/drawing/2014/main" id="{00000000-0008-0000-0100-00004C01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3491" name="Shape 8">
          <a:extLst>
            <a:ext uri="{FF2B5EF4-FFF2-40B4-BE49-F238E27FC236}">
              <a16:creationId xmlns:a16="http://schemas.microsoft.com/office/drawing/2014/main" id="{00000000-0008-0000-0100-00004D01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37</xdr:row>
      <xdr:rowOff>0</xdr:rowOff>
    </xdr:from>
    <xdr:ext cx="76200" cy="333375"/>
    <xdr:sp macro="" textlink="">
      <xdr:nvSpPr>
        <xdr:cNvPr id="3492" name="Shape 8">
          <a:extLst>
            <a:ext uri="{FF2B5EF4-FFF2-40B4-BE49-F238E27FC236}">
              <a16:creationId xmlns:a16="http://schemas.microsoft.com/office/drawing/2014/main" id="{00000000-0008-0000-0100-00004E01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37</xdr:row>
      <xdr:rowOff>0</xdr:rowOff>
    </xdr:from>
    <xdr:ext cx="76200" cy="333375"/>
    <xdr:sp macro="" textlink="">
      <xdr:nvSpPr>
        <xdr:cNvPr id="3493" name="Shape 8">
          <a:extLst>
            <a:ext uri="{FF2B5EF4-FFF2-40B4-BE49-F238E27FC236}">
              <a16:creationId xmlns:a16="http://schemas.microsoft.com/office/drawing/2014/main" id="{00000000-0008-0000-0100-00004F01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504825"/>
    <xdr:sp macro="" textlink="">
      <xdr:nvSpPr>
        <xdr:cNvPr id="3494" name="Shape 7">
          <a:extLst>
            <a:ext uri="{FF2B5EF4-FFF2-40B4-BE49-F238E27FC236}">
              <a16:creationId xmlns:a16="http://schemas.microsoft.com/office/drawing/2014/main" id="{00000000-0008-0000-0100-00005001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504825"/>
    <xdr:sp macro="" textlink="">
      <xdr:nvSpPr>
        <xdr:cNvPr id="3495" name="Shape 7">
          <a:extLst>
            <a:ext uri="{FF2B5EF4-FFF2-40B4-BE49-F238E27FC236}">
              <a16:creationId xmlns:a16="http://schemas.microsoft.com/office/drawing/2014/main" id="{00000000-0008-0000-0100-00005101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504825"/>
    <xdr:sp macro="" textlink="">
      <xdr:nvSpPr>
        <xdr:cNvPr id="3496" name="Shape 7">
          <a:extLst>
            <a:ext uri="{FF2B5EF4-FFF2-40B4-BE49-F238E27FC236}">
              <a16:creationId xmlns:a16="http://schemas.microsoft.com/office/drawing/2014/main" id="{00000000-0008-0000-0100-00005201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504825"/>
    <xdr:sp macro="" textlink="">
      <xdr:nvSpPr>
        <xdr:cNvPr id="3497" name="Shape 7">
          <a:extLst>
            <a:ext uri="{FF2B5EF4-FFF2-40B4-BE49-F238E27FC236}">
              <a16:creationId xmlns:a16="http://schemas.microsoft.com/office/drawing/2014/main" id="{00000000-0008-0000-0100-00005301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37</xdr:row>
      <xdr:rowOff>0</xdr:rowOff>
    </xdr:from>
    <xdr:ext cx="76200" cy="504825"/>
    <xdr:sp macro="" textlink="">
      <xdr:nvSpPr>
        <xdr:cNvPr id="3498" name="Shape 7">
          <a:extLst>
            <a:ext uri="{FF2B5EF4-FFF2-40B4-BE49-F238E27FC236}">
              <a16:creationId xmlns:a16="http://schemas.microsoft.com/office/drawing/2014/main" id="{00000000-0008-0000-0100-00005401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37</xdr:row>
      <xdr:rowOff>0</xdr:rowOff>
    </xdr:from>
    <xdr:ext cx="76200" cy="504825"/>
    <xdr:sp macro="" textlink="">
      <xdr:nvSpPr>
        <xdr:cNvPr id="3499" name="Shape 7">
          <a:extLst>
            <a:ext uri="{FF2B5EF4-FFF2-40B4-BE49-F238E27FC236}">
              <a16:creationId xmlns:a16="http://schemas.microsoft.com/office/drawing/2014/main" id="{00000000-0008-0000-0100-00005501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504825"/>
    <xdr:sp macro="" textlink="">
      <xdr:nvSpPr>
        <xdr:cNvPr id="3500" name="Shape 7">
          <a:extLst>
            <a:ext uri="{FF2B5EF4-FFF2-40B4-BE49-F238E27FC236}">
              <a16:creationId xmlns:a16="http://schemas.microsoft.com/office/drawing/2014/main" id="{00000000-0008-0000-0100-00005601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504825"/>
    <xdr:sp macro="" textlink="">
      <xdr:nvSpPr>
        <xdr:cNvPr id="3501" name="Shape 7">
          <a:extLst>
            <a:ext uri="{FF2B5EF4-FFF2-40B4-BE49-F238E27FC236}">
              <a16:creationId xmlns:a16="http://schemas.microsoft.com/office/drawing/2014/main" id="{00000000-0008-0000-0100-00005701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504825"/>
    <xdr:sp macro="" textlink="">
      <xdr:nvSpPr>
        <xdr:cNvPr id="3502" name="Shape 7">
          <a:extLst>
            <a:ext uri="{FF2B5EF4-FFF2-40B4-BE49-F238E27FC236}">
              <a16:creationId xmlns:a16="http://schemas.microsoft.com/office/drawing/2014/main" id="{00000000-0008-0000-0100-00005801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504825"/>
    <xdr:sp macro="" textlink="">
      <xdr:nvSpPr>
        <xdr:cNvPr id="3503" name="Shape 7">
          <a:extLst>
            <a:ext uri="{FF2B5EF4-FFF2-40B4-BE49-F238E27FC236}">
              <a16:creationId xmlns:a16="http://schemas.microsoft.com/office/drawing/2014/main" id="{00000000-0008-0000-0100-00005901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37</xdr:row>
      <xdr:rowOff>0</xdr:rowOff>
    </xdr:from>
    <xdr:ext cx="76200" cy="504825"/>
    <xdr:sp macro="" textlink="">
      <xdr:nvSpPr>
        <xdr:cNvPr id="3504" name="Shape 7">
          <a:extLst>
            <a:ext uri="{FF2B5EF4-FFF2-40B4-BE49-F238E27FC236}">
              <a16:creationId xmlns:a16="http://schemas.microsoft.com/office/drawing/2014/main" id="{00000000-0008-0000-0100-00005A01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37</xdr:row>
      <xdr:rowOff>0</xdr:rowOff>
    </xdr:from>
    <xdr:ext cx="76200" cy="504825"/>
    <xdr:sp macro="" textlink="">
      <xdr:nvSpPr>
        <xdr:cNvPr id="3505" name="Shape 7">
          <a:extLst>
            <a:ext uri="{FF2B5EF4-FFF2-40B4-BE49-F238E27FC236}">
              <a16:creationId xmlns:a16="http://schemas.microsoft.com/office/drawing/2014/main" id="{00000000-0008-0000-0100-00005B01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504825"/>
    <xdr:sp macro="" textlink="">
      <xdr:nvSpPr>
        <xdr:cNvPr id="3506" name="Shape 7">
          <a:extLst>
            <a:ext uri="{FF2B5EF4-FFF2-40B4-BE49-F238E27FC236}">
              <a16:creationId xmlns:a16="http://schemas.microsoft.com/office/drawing/2014/main" id="{00000000-0008-0000-0100-00005C01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504825"/>
    <xdr:sp macro="" textlink="">
      <xdr:nvSpPr>
        <xdr:cNvPr id="3507" name="Shape 7">
          <a:extLst>
            <a:ext uri="{FF2B5EF4-FFF2-40B4-BE49-F238E27FC236}">
              <a16:creationId xmlns:a16="http://schemas.microsoft.com/office/drawing/2014/main" id="{00000000-0008-0000-0100-00005D01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504825"/>
    <xdr:sp macro="" textlink="">
      <xdr:nvSpPr>
        <xdr:cNvPr id="3508" name="Shape 7">
          <a:extLst>
            <a:ext uri="{FF2B5EF4-FFF2-40B4-BE49-F238E27FC236}">
              <a16:creationId xmlns:a16="http://schemas.microsoft.com/office/drawing/2014/main" id="{00000000-0008-0000-0100-00005E01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504825"/>
    <xdr:sp macro="" textlink="">
      <xdr:nvSpPr>
        <xdr:cNvPr id="3509" name="Shape 7">
          <a:extLst>
            <a:ext uri="{FF2B5EF4-FFF2-40B4-BE49-F238E27FC236}">
              <a16:creationId xmlns:a16="http://schemas.microsoft.com/office/drawing/2014/main" id="{00000000-0008-0000-0100-00005F01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37</xdr:row>
      <xdr:rowOff>0</xdr:rowOff>
    </xdr:from>
    <xdr:ext cx="76200" cy="504825"/>
    <xdr:sp macro="" textlink="">
      <xdr:nvSpPr>
        <xdr:cNvPr id="3510" name="Shape 7">
          <a:extLst>
            <a:ext uri="{FF2B5EF4-FFF2-40B4-BE49-F238E27FC236}">
              <a16:creationId xmlns:a16="http://schemas.microsoft.com/office/drawing/2014/main" id="{00000000-0008-0000-0100-00006001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37</xdr:row>
      <xdr:rowOff>0</xdr:rowOff>
    </xdr:from>
    <xdr:ext cx="76200" cy="504825"/>
    <xdr:sp macro="" textlink="">
      <xdr:nvSpPr>
        <xdr:cNvPr id="3511" name="Shape 7">
          <a:extLst>
            <a:ext uri="{FF2B5EF4-FFF2-40B4-BE49-F238E27FC236}">
              <a16:creationId xmlns:a16="http://schemas.microsoft.com/office/drawing/2014/main" id="{00000000-0008-0000-0100-00006101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504825"/>
    <xdr:sp macro="" textlink="">
      <xdr:nvSpPr>
        <xdr:cNvPr id="3512" name="Shape 7">
          <a:extLst>
            <a:ext uri="{FF2B5EF4-FFF2-40B4-BE49-F238E27FC236}">
              <a16:creationId xmlns:a16="http://schemas.microsoft.com/office/drawing/2014/main" id="{00000000-0008-0000-0100-00006201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504825"/>
    <xdr:sp macro="" textlink="">
      <xdr:nvSpPr>
        <xdr:cNvPr id="3513" name="Shape 7">
          <a:extLst>
            <a:ext uri="{FF2B5EF4-FFF2-40B4-BE49-F238E27FC236}">
              <a16:creationId xmlns:a16="http://schemas.microsoft.com/office/drawing/2014/main" id="{00000000-0008-0000-0100-00006301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504825"/>
    <xdr:sp macro="" textlink="">
      <xdr:nvSpPr>
        <xdr:cNvPr id="3514" name="Shape 7">
          <a:extLst>
            <a:ext uri="{FF2B5EF4-FFF2-40B4-BE49-F238E27FC236}">
              <a16:creationId xmlns:a16="http://schemas.microsoft.com/office/drawing/2014/main" id="{00000000-0008-0000-0100-00006401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504825"/>
    <xdr:sp macro="" textlink="">
      <xdr:nvSpPr>
        <xdr:cNvPr id="3515" name="Shape 7">
          <a:extLst>
            <a:ext uri="{FF2B5EF4-FFF2-40B4-BE49-F238E27FC236}">
              <a16:creationId xmlns:a16="http://schemas.microsoft.com/office/drawing/2014/main" id="{00000000-0008-0000-0100-00006501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37</xdr:row>
      <xdr:rowOff>0</xdr:rowOff>
    </xdr:from>
    <xdr:ext cx="76200" cy="504825"/>
    <xdr:sp macro="" textlink="">
      <xdr:nvSpPr>
        <xdr:cNvPr id="3516" name="Shape 7">
          <a:extLst>
            <a:ext uri="{FF2B5EF4-FFF2-40B4-BE49-F238E27FC236}">
              <a16:creationId xmlns:a16="http://schemas.microsoft.com/office/drawing/2014/main" id="{00000000-0008-0000-0100-00006601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37</xdr:row>
      <xdr:rowOff>0</xdr:rowOff>
    </xdr:from>
    <xdr:ext cx="76200" cy="504825"/>
    <xdr:sp macro="" textlink="">
      <xdr:nvSpPr>
        <xdr:cNvPr id="3517" name="Shape 7">
          <a:extLst>
            <a:ext uri="{FF2B5EF4-FFF2-40B4-BE49-F238E27FC236}">
              <a16:creationId xmlns:a16="http://schemas.microsoft.com/office/drawing/2014/main" id="{00000000-0008-0000-0100-00006701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504825"/>
    <xdr:sp macro="" textlink="">
      <xdr:nvSpPr>
        <xdr:cNvPr id="3518" name="Shape 7">
          <a:extLst>
            <a:ext uri="{FF2B5EF4-FFF2-40B4-BE49-F238E27FC236}">
              <a16:creationId xmlns:a16="http://schemas.microsoft.com/office/drawing/2014/main" id="{00000000-0008-0000-0100-00006801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504825"/>
    <xdr:sp macro="" textlink="">
      <xdr:nvSpPr>
        <xdr:cNvPr id="3519" name="Shape 7">
          <a:extLst>
            <a:ext uri="{FF2B5EF4-FFF2-40B4-BE49-F238E27FC236}">
              <a16:creationId xmlns:a16="http://schemas.microsoft.com/office/drawing/2014/main" id="{00000000-0008-0000-0100-00006901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504825"/>
    <xdr:sp macro="" textlink="">
      <xdr:nvSpPr>
        <xdr:cNvPr id="3520" name="Shape 7">
          <a:extLst>
            <a:ext uri="{FF2B5EF4-FFF2-40B4-BE49-F238E27FC236}">
              <a16:creationId xmlns:a16="http://schemas.microsoft.com/office/drawing/2014/main" id="{00000000-0008-0000-0100-00006A01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504825"/>
    <xdr:sp macro="" textlink="">
      <xdr:nvSpPr>
        <xdr:cNvPr id="3521" name="Shape 7">
          <a:extLst>
            <a:ext uri="{FF2B5EF4-FFF2-40B4-BE49-F238E27FC236}">
              <a16:creationId xmlns:a16="http://schemas.microsoft.com/office/drawing/2014/main" id="{00000000-0008-0000-0100-00006B01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37</xdr:row>
      <xdr:rowOff>0</xdr:rowOff>
    </xdr:from>
    <xdr:ext cx="76200" cy="504825"/>
    <xdr:sp macro="" textlink="">
      <xdr:nvSpPr>
        <xdr:cNvPr id="3522" name="Shape 7">
          <a:extLst>
            <a:ext uri="{FF2B5EF4-FFF2-40B4-BE49-F238E27FC236}">
              <a16:creationId xmlns:a16="http://schemas.microsoft.com/office/drawing/2014/main" id="{00000000-0008-0000-0100-00006C01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37</xdr:row>
      <xdr:rowOff>0</xdr:rowOff>
    </xdr:from>
    <xdr:ext cx="76200" cy="504825"/>
    <xdr:sp macro="" textlink="">
      <xdr:nvSpPr>
        <xdr:cNvPr id="3523" name="Shape 7">
          <a:extLst>
            <a:ext uri="{FF2B5EF4-FFF2-40B4-BE49-F238E27FC236}">
              <a16:creationId xmlns:a16="http://schemas.microsoft.com/office/drawing/2014/main" id="{00000000-0008-0000-0100-00006D01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504825"/>
    <xdr:sp macro="" textlink="">
      <xdr:nvSpPr>
        <xdr:cNvPr id="3524" name="Shape 7">
          <a:extLst>
            <a:ext uri="{FF2B5EF4-FFF2-40B4-BE49-F238E27FC236}">
              <a16:creationId xmlns:a16="http://schemas.microsoft.com/office/drawing/2014/main" id="{00000000-0008-0000-0100-00006E01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504825"/>
    <xdr:sp macro="" textlink="">
      <xdr:nvSpPr>
        <xdr:cNvPr id="3525" name="Shape 7">
          <a:extLst>
            <a:ext uri="{FF2B5EF4-FFF2-40B4-BE49-F238E27FC236}">
              <a16:creationId xmlns:a16="http://schemas.microsoft.com/office/drawing/2014/main" id="{00000000-0008-0000-0100-00006F01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504825"/>
    <xdr:sp macro="" textlink="">
      <xdr:nvSpPr>
        <xdr:cNvPr id="3526" name="Shape 7">
          <a:extLst>
            <a:ext uri="{FF2B5EF4-FFF2-40B4-BE49-F238E27FC236}">
              <a16:creationId xmlns:a16="http://schemas.microsoft.com/office/drawing/2014/main" id="{00000000-0008-0000-0100-00007001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504825"/>
    <xdr:sp macro="" textlink="">
      <xdr:nvSpPr>
        <xdr:cNvPr id="3527" name="Shape 7">
          <a:extLst>
            <a:ext uri="{FF2B5EF4-FFF2-40B4-BE49-F238E27FC236}">
              <a16:creationId xmlns:a16="http://schemas.microsoft.com/office/drawing/2014/main" id="{00000000-0008-0000-0100-00007101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37</xdr:row>
      <xdr:rowOff>0</xdr:rowOff>
    </xdr:from>
    <xdr:ext cx="76200" cy="504825"/>
    <xdr:sp macro="" textlink="">
      <xdr:nvSpPr>
        <xdr:cNvPr id="3528" name="Shape 7">
          <a:extLst>
            <a:ext uri="{FF2B5EF4-FFF2-40B4-BE49-F238E27FC236}">
              <a16:creationId xmlns:a16="http://schemas.microsoft.com/office/drawing/2014/main" id="{00000000-0008-0000-0100-00007201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37</xdr:row>
      <xdr:rowOff>0</xdr:rowOff>
    </xdr:from>
    <xdr:ext cx="76200" cy="504825"/>
    <xdr:sp macro="" textlink="">
      <xdr:nvSpPr>
        <xdr:cNvPr id="3529" name="Shape 7">
          <a:extLst>
            <a:ext uri="{FF2B5EF4-FFF2-40B4-BE49-F238E27FC236}">
              <a16:creationId xmlns:a16="http://schemas.microsoft.com/office/drawing/2014/main" id="{00000000-0008-0000-0100-00007301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504825"/>
    <xdr:sp macro="" textlink="">
      <xdr:nvSpPr>
        <xdr:cNvPr id="3530" name="Shape 7">
          <a:extLst>
            <a:ext uri="{FF2B5EF4-FFF2-40B4-BE49-F238E27FC236}">
              <a16:creationId xmlns:a16="http://schemas.microsoft.com/office/drawing/2014/main" id="{00000000-0008-0000-0100-00007401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504825"/>
    <xdr:sp macro="" textlink="">
      <xdr:nvSpPr>
        <xdr:cNvPr id="3531" name="Shape 7">
          <a:extLst>
            <a:ext uri="{FF2B5EF4-FFF2-40B4-BE49-F238E27FC236}">
              <a16:creationId xmlns:a16="http://schemas.microsoft.com/office/drawing/2014/main" id="{00000000-0008-0000-0100-00007501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504825"/>
    <xdr:sp macro="" textlink="">
      <xdr:nvSpPr>
        <xdr:cNvPr id="3532" name="Shape 7">
          <a:extLst>
            <a:ext uri="{FF2B5EF4-FFF2-40B4-BE49-F238E27FC236}">
              <a16:creationId xmlns:a16="http://schemas.microsoft.com/office/drawing/2014/main" id="{00000000-0008-0000-0100-00007601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504825"/>
    <xdr:sp macro="" textlink="">
      <xdr:nvSpPr>
        <xdr:cNvPr id="3533" name="Shape 7">
          <a:extLst>
            <a:ext uri="{FF2B5EF4-FFF2-40B4-BE49-F238E27FC236}">
              <a16:creationId xmlns:a16="http://schemas.microsoft.com/office/drawing/2014/main" id="{00000000-0008-0000-0100-00007701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37</xdr:row>
      <xdr:rowOff>0</xdr:rowOff>
    </xdr:from>
    <xdr:ext cx="76200" cy="504825"/>
    <xdr:sp macro="" textlink="">
      <xdr:nvSpPr>
        <xdr:cNvPr id="3534" name="Shape 7">
          <a:extLst>
            <a:ext uri="{FF2B5EF4-FFF2-40B4-BE49-F238E27FC236}">
              <a16:creationId xmlns:a16="http://schemas.microsoft.com/office/drawing/2014/main" id="{00000000-0008-0000-0100-00007801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37</xdr:row>
      <xdr:rowOff>0</xdr:rowOff>
    </xdr:from>
    <xdr:ext cx="76200" cy="504825"/>
    <xdr:sp macro="" textlink="">
      <xdr:nvSpPr>
        <xdr:cNvPr id="3535" name="Shape 7">
          <a:extLst>
            <a:ext uri="{FF2B5EF4-FFF2-40B4-BE49-F238E27FC236}">
              <a16:creationId xmlns:a16="http://schemas.microsoft.com/office/drawing/2014/main" id="{00000000-0008-0000-0100-00007901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504825"/>
    <xdr:sp macro="" textlink="">
      <xdr:nvSpPr>
        <xdr:cNvPr id="3536" name="Shape 7">
          <a:extLst>
            <a:ext uri="{FF2B5EF4-FFF2-40B4-BE49-F238E27FC236}">
              <a16:creationId xmlns:a16="http://schemas.microsoft.com/office/drawing/2014/main" id="{00000000-0008-0000-0100-00007A01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504825"/>
    <xdr:sp macro="" textlink="">
      <xdr:nvSpPr>
        <xdr:cNvPr id="3537" name="Shape 7">
          <a:extLst>
            <a:ext uri="{FF2B5EF4-FFF2-40B4-BE49-F238E27FC236}">
              <a16:creationId xmlns:a16="http://schemas.microsoft.com/office/drawing/2014/main" id="{00000000-0008-0000-0100-00007B01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504825"/>
    <xdr:sp macro="" textlink="">
      <xdr:nvSpPr>
        <xdr:cNvPr id="3538" name="Shape 7">
          <a:extLst>
            <a:ext uri="{FF2B5EF4-FFF2-40B4-BE49-F238E27FC236}">
              <a16:creationId xmlns:a16="http://schemas.microsoft.com/office/drawing/2014/main" id="{00000000-0008-0000-0100-00007C01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504825"/>
    <xdr:sp macro="" textlink="">
      <xdr:nvSpPr>
        <xdr:cNvPr id="3539" name="Shape 7">
          <a:extLst>
            <a:ext uri="{FF2B5EF4-FFF2-40B4-BE49-F238E27FC236}">
              <a16:creationId xmlns:a16="http://schemas.microsoft.com/office/drawing/2014/main" id="{00000000-0008-0000-0100-00007D01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37</xdr:row>
      <xdr:rowOff>0</xdr:rowOff>
    </xdr:from>
    <xdr:ext cx="76200" cy="504825"/>
    <xdr:sp macro="" textlink="">
      <xdr:nvSpPr>
        <xdr:cNvPr id="3540" name="Shape 7">
          <a:extLst>
            <a:ext uri="{FF2B5EF4-FFF2-40B4-BE49-F238E27FC236}">
              <a16:creationId xmlns:a16="http://schemas.microsoft.com/office/drawing/2014/main" id="{00000000-0008-0000-0100-00007E01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37</xdr:row>
      <xdr:rowOff>0</xdr:rowOff>
    </xdr:from>
    <xdr:ext cx="76200" cy="504825"/>
    <xdr:sp macro="" textlink="">
      <xdr:nvSpPr>
        <xdr:cNvPr id="3541" name="Shape 7">
          <a:extLst>
            <a:ext uri="{FF2B5EF4-FFF2-40B4-BE49-F238E27FC236}">
              <a16:creationId xmlns:a16="http://schemas.microsoft.com/office/drawing/2014/main" id="{00000000-0008-0000-0100-00007F01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3542" name="Shape 8">
          <a:extLst>
            <a:ext uri="{FF2B5EF4-FFF2-40B4-BE49-F238E27FC236}">
              <a16:creationId xmlns:a16="http://schemas.microsoft.com/office/drawing/2014/main" id="{00000000-0008-0000-0100-00008001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3543" name="Shape 8">
          <a:extLst>
            <a:ext uri="{FF2B5EF4-FFF2-40B4-BE49-F238E27FC236}">
              <a16:creationId xmlns:a16="http://schemas.microsoft.com/office/drawing/2014/main" id="{00000000-0008-0000-0100-00008101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3544" name="Shape 8">
          <a:extLst>
            <a:ext uri="{FF2B5EF4-FFF2-40B4-BE49-F238E27FC236}">
              <a16:creationId xmlns:a16="http://schemas.microsoft.com/office/drawing/2014/main" id="{00000000-0008-0000-0100-00008201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3545" name="Shape 8">
          <a:extLst>
            <a:ext uri="{FF2B5EF4-FFF2-40B4-BE49-F238E27FC236}">
              <a16:creationId xmlns:a16="http://schemas.microsoft.com/office/drawing/2014/main" id="{00000000-0008-0000-0100-00008301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37</xdr:row>
      <xdr:rowOff>0</xdr:rowOff>
    </xdr:from>
    <xdr:ext cx="76200" cy="333375"/>
    <xdr:sp macro="" textlink="">
      <xdr:nvSpPr>
        <xdr:cNvPr id="3546" name="Shape 8">
          <a:extLst>
            <a:ext uri="{FF2B5EF4-FFF2-40B4-BE49-F238E27FC236}">
              <a16:creationId xmlns:a16="http://schemas.microsoft.com/office/drawing/2014/main" id="{00000000-0008-0000-0100-00008401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37</xdr:row>
      <xdr:rowOff>0</xdr:rowOff>
    </xdr:from>
    <xdr:ext cx="76200" cy="333375"/>
    <xdr:sp macro="" textlink="">
      <xdr:nvSpPr>
        <xdr:cNvPr id="3547" name="Shape 8">
          <a:extLst>
            <a:ext uri="{FF2B5EF4-FFF2-40B4-BE49-F238E27FC236}">
              <a16:creationId xmlns:a16="http://schemas.microsoft.com/office/drawing/2014/main" id="{00000000-0008-0000-0100-00008501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3548" name="Shape 8">
          <a:extLst>
            <a:ext uri="{FF2B5EF4-FFF2-40B4-BE49-F238E27FC236}">
              <a16:creationId xmlns:a16="http://schemas.microsoft.com/office/drawing/2014/main" id="{00000000-0008-0000-0100-00008601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3549" name="Shape 8">
          <a:extLst>
            <a:ext uri="{FF2B5EF4-FFF2-40B4-BE49-F238E27FC236}">
              <a16:creationId xmlns:a16="http://schemas.microsoft.com/office/drawing/2014/main" id="{00000000-0008-0000-0100-00008701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3550" name="Shape 8">
          <a:extLst>
            <a:ext uri="{FF2B5EF4-FFF2-40B4-BE49-F238E27FC236}">
              <a16:creationId xmlns:a16="http://schemas.microsoft.com/office/drawing/2014/main" id="{00000000-0008-0000-0100-00008801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3551" name="Shape 8">
          <a:extLst>
            <a:ext uri="{FF2B5EF4-FFF2-40B4-BE49-F238E27FC236}">
              <a16:creationId xmlns:a16="http://schemas.microsoft.com/office/drawing/2014/main" id="{00000000-0008-0000-0100-00008901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37</xdr:row>
      <xdr:rowOff>0</xdr:rowOff>
    </xdr:from>
    <xdr:ext cx="76200" cy="333375"/>
    <xdr:sp macro="" textlink="">
      <xdr:nvSpPr>
        <xdr:cNvPr id="3552" name="Shape 8">
          <a:extLst>
            <a:ext uri="{FF2B5EF4-FFF2-40B4-BE49-F238E27FC236}">
              <a16:creationId xmlns:a16="http://schemas.microsoft.com/office/drawing/2014/main" id="{00000000-0008-0000-0100-00008A01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37</xdr:row>
      <xdr:rowOff>0</xdr:rowOff>
    </xdr:from>
    <xdr:ext cx="76200" cy="333375"/>
    <xdr:sp macro="" textlink="">
      <xdr:nvSpPr>
        <xdr:cNvPr id="3553" name="Shape 8">
          <a:extLst>
            <a:ext uri="{FF2B5EF4-FFF2-40B4-BE49-F238E27FC236}">
              <a16:creationId xmlns:a16="http://schemas.microsoft.com/office/drawing/2014/main" id="{00000000-0008-0000-0100-00008B01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3554" name="Shape 8">
          <a:extLst>
            <a:ext uri="{FF2B5EF4-FFF2-40B4-BE49-F238E27FC236}">
              <a16:creationId xmlns:a16="http://schemas.microsoft.com/office/drawing/2014/main" id="{00000000-0008-0000-0100-00008C01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3555" name="Shape 8">
          <a:extLst>
            <a:ext uri="{FF2B5EF4-FFF2-40B4-BE49-F238E27FC236}">
              <a16:creationId xmlns:a16="http://schemas.microsoft.com/office/drawing/2014/main" id="{00000000-0008-0000-0100-00008D01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3556" name="Shape 8">
          <a:extLst>
            <a:ext uri="{FF2B5EF4-FFF2-40B4-BE49-F238E27FC236}">
              <a16:creationId xmlns:a16="http://schemas.microsoft.com/office/drawing/2014/main" id="{00000000-0008-0000-0100-00008E01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3557" name="Shape 8">
          <a:extLst>
            <a:ext uri="{FF2B5EF4-FFF2-40B4-BE49-F238E27FC236}">
              <a16:creationId xmlns:a16="http://schemas.microsoft.com/office/drawing/2014/main" id="{00000000-0008-0000-0100-00008F01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37</xdr:row>
      <xdr:rowOff>0</xdr:rowOff>
    </xdr:from>
    <xdr:ext cx="76200" cy="333375"/>
    <xdr:sp macro="" textlink="">
      <xdr:nvSpPr>
        <xdr:cNvPr id="3558" name="Shape 8">
          <a:extLst>
            <a:ext uri="{FF2B5EF4-FFF2-40B4-BE49-F238E27FC236}">
              <a16:creationId xmlns:a16="http://schemas.microsoft.com/office/drawing/2014/main" id="{00000000-0008-0000-0100-00009001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37</xdr:row>
      <xdr:rowOff>0</xdr:rowOff>
    </xdr:from>
    <xdr:ext cx="76200" cy="333375"/>
    <xdr:sp macro="" textlink="">
      <xdr:nvSpPr>
        <xdr:cNvPr id="3559" name="Shape 8">
          <a:extLst>
            <a:ext uri="{FF2B5EF4-FFF2-40B4-BE49-F238E27FC236}">
              <a16:creationId xmlns:a16="http://schemas.microsoft.com/office/drawing/2014/main" id="{00000000-0008-0000-0100-00009101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3560" name="Shape 8">
          <a:extLst>
            <a:ext uri="{FF2B5EF4-FFF2-40B4-BE49-F238E27FC236}">
              <a16:creationId xmlns:a16="http://schemas.microsoft.com/office/drawing/2014/main" id="{00000000-0008-0000-0100-00009201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3561" name="Shape 8">
          <a:extLst>
            <a:ext uri="{FF2B5EF4-FFF2-40B4-BE49-F238E27FC236}">
              <a16:creationId xmlns:a16="http://schemas.microsoft.com/office/drawing/2014/main" id="{00000000-0008-0000-0100-00009301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3562" name="Shape 8">
          <a:extLst>
            <a:ext uri="{FF2B5EF4-FFF2-40B4-BE49-F238E27FC236}">
              <a16:creationId xmlns:a16="http://schemas.microsoft.com/office/drawing/2014/main" id="{00000000-0008-0000-0100-00009401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3563" name="Shape 8">
          <a:extLst>
            <a:ext uri="{FF2B5EF4-FFF2-40B4-BE49-F238E27FC236}">
              <a16:creationId xmlns:a16="http://schemas.microsoft.com/office/drawing/2014/main" id="{00000000-0008-0000-0100-00009501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37</xdr:row>
      <xdr:rowOff>0</xdr:rowOff>
    </xdr:from>
    <xdr:ext cx="76200" cy="333375"/>
    <xdr:sp macro="" textlink="">
      <xdr:nvSpPr>
        <xdr:cNvPr id="3564" name="Shape 8">
          <a:extLst>
            <a:ext uri="{FF2B5EF4-FFF2-40B4-BE49-F238E27FC236}">
              <a16:creationId xmlns:a16="http://schemas.microsoft.com/office/drawing/2014/main" id="{00000000-0008-0000-0100-00009601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37</xdr:row>
      <xdr:rowOff>0</xdr:rowOff>
    </xdr:from>
    <xdr:ext cx="76200" cy="333375"/>
    <xdr:sp macro="" textlink="">
      <xdr:nvSpPr>
        <xdr:cNvPr id="3565" name="Shape 8">
          <a:extLst>
            <a:ext uri="{FF2B5EF4-FFF2-40B4-BE49-F238E27FC236}">
              <a16:creationId xmlns:a16="http://schemas.microsoft.com/office/drawing/2014/main" id="{00000000-0008-0000-0100-00009701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504825"/>
    <xdr:sp macro="" textlink="">
      <xdr:nvSpPr>
        <xdr:cNvPr id="3566" name="Shape 7">
          <a:extLst>
            <a:ext uri="{FF2B5EF4-FFF2-40B4-BE49-F238E27FC236}">
              <a16:creationId xmlns:a16="http://schemas.microsoft.com/office/drawing/2014/main" id="{00000000-0008-0000-0100-00009801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504825"/>
    <xdr:sp macro="" textlink="">
      <xdr:nvSpPr>
        <xdr:cNvPr id="3567" name="Shape 7">
          <a:extLst>
            <a:ext uri="{FF2B5EF4-FFF2-40B4-BE49-F238E27FC236}">
              <a16:creationId xmlns:a16="http://schemas.microsoft.com/office/drawing/2014/main" id="{00000000-0008-0000-0100-00009901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504825"/>
    <xdr:sp macro="" textlink="">
      <xdr:nvSpPr>
        <xdr:cNvPr id="3568" name="Shape 7">
          <a:extLst>
            <a:ext uri="{FF2B5EF4-FFF2-40B4-BE49-F238E27FC236}">
              <a16:creationId xmlns:a16="http://schemas.microsoft.com/office/drawing/2014/main" id="{00000000-0008-0000-0100-00009A01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504825"/>
    <xdr:sp macro="" textlink="">
      <xdr:nvSpPr>
        <xdr:cNvPr id="3569" name="Shape 7">
          <a:extLst>
            <a:ext uri="{FF2B5EF4-FFF2-40B4-BE49-F238E27FC236}">
              <a16:creationId xmlns:a16="http://schemas.microsoft.com/office/drawing/2014/main" id="{00000000-0008-0000-0100-00009B01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37</xdr:row>
      <xdr:rowOff>0</xdr:rowOff>
    </xdr:from>
    <xdr:ext cx="76200" cy="504825"/>
    <xdr:sp macro="" textlink="">
      <xdr:nvSpPr>
        <xdr:cNvPr id="3570" name="Shape 7">
          <a:extLst>
            <a:ext uri="{FF2B5EF4-FFF2-40B4-BE49-F238E27FC236}">
              <a16:creationId xmlns:a16="http://schemas.microsoft.com/office/drawing/2014/main" id="{00000000-0008-0000-0100-00009C01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37</xdr:row>
      <xdr:rowOff>0</xdr:rowOff>
    </xdr:from>
    <xdr:ext cx="76200" cy="504825"/>
    <xdr:sp macro="" textlink="">
      <xdr:nvSpPr>
        <xdr:cNvPr id="3571" name="Shape 7">
          <a:extLst>
            <a:ext uri="{FF2B5EF4-FFF2-40B4-BE49-F238E27FC236}">
              <a16:creationId xmlns:a16="http://schemas.microsoft.com/office/drawing/2014/main" id="{00000000-0008-0000-0100-00009D01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504825"/>
    <xdr:sp macro="" textlink="">
      <xdr:nvSpPr>
        <xdr:cNvPr id="3572" name="Shape 7">
          <a:extLst>
            <a:ext uri="{FF2B5EF4-FFF2-40B4-BE49-F238E27FC236}">
              <a16:creationId xmlns:a16="http://schemas.microsoft.com/office/drawing/2014/main" id="{00000000-0008-0000-0100-00009E01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504825"/>
    <xdr:sp macro="" textlink="">
      <xdr:nvSpPr>
        <xdr:cNvPr id="3573" name="Shape 7">
          <a:extLst>
            <a:ext uri="{FF2B5EF4-FFF2-40B4-BE49-F238E27FC236}">
              <a16:creationId xmlns:a16="http://schemas.microsoft.com/office/drawing/2014/main" id="{00000000-0008-0000-0100-00009F01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504825"/>
    <xdr:sp macro="" textlink="">
      <xdr:nvSpPr>
        <xdr:cNvPr id="3574" name="Shape 7">
          <a:extLst>
            <a:ext uri="{FF2B5EF4-FFF2-40B4-BE49-F238E27FC236}">
              <a16:creationId xmlns:a16="http://schemas.microsoft.com/office/drawing/2014/main" id="{00000000-0008-0000-0100-0000A001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504825"/>
    <xdr:sp macro="" textlink="">
      <xdr:nvSpPr>
        <xdr:cNvPr id="3575" name="Shape 7">
          <a:extLst>
            <a:ext uri="{FF2B5EF4-FFF2-40B4-BE49-F238E27FC236}">
              <a16:creationId xmlns:a16="http://schemas.microsoft.com/office/drawing/2014/main" id="{00000000-0008-0000-0100-0000A101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37</xdr:row>
      <xdr:rowOff>0</xdr:rowOff>
    </xdr:from>
    <xdr:ext cx="76200" cy="504825"/>
    <xdr:sp macro="" textlink="">
      <xdr:nvSpPr>
        <xdr:cNvPr id="3576" name="Shape 7">
          <a:extLst>
            <a:ext uri="{FF2B5EF4-FFF2-40B4-BE49-F238E27FC236}">
              <a16:creationId xmlns:a16="http://schemas.microsoft.com/office/drawing/2014/main" id="{00000000-0008-0000-0100-0000A201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37</xdr:row>
      <xdr:rowOff>0</xdr:rowOff>
    </xdr:from>
    <xdr:ext cx="76200" cy="504825"/>
    <xdr:sp macro="" textlink="">
      <xdr:nvSpPr>
        <xdr:cNvPr id="3577" name="Shape 7">
          <a:extLst>
            <a:ext uri="{FF2B5EF4-FFF2-40B4-BE49-F238E27FC236}">
              <a16:creationId xmlns:a16="http://schemas.microsoft.com/office/drawing/2014/main" id="{00000000-0008-0000-0100-0000A301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504825"/>
    <xdr:sp macro="" textlink="">
      <xdr:nvSpPr>
        <xdr:cNvPr id="3578" name="Shape 7">
          <a:extLst>
            <a:ext uri="{FF2B5EF4-FFF2-40B4-BE49-F238E27FC236}">
              <a16:creationId xmlns:a16="http://schemas.microsoft.com/office/drawing/2014/main" id="{00000000-0008-0000-0100-0000A401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504825"/>
    <xdr:sp macro="" textlink="">
      <xdr:nvSpPr>
        <xdr:cNvPr id="3579" name="Shape 7">
          <a:extLst>
            <a:ext uri="{FF2B5EF4-FFF2-40B4-BE49-F238E27FC236}">
              <a16:creationId xmlns:a16="http://schemas.microsoft.com/office/drawing/2014/main" id="{00000000-0008-0000-0100-0000A501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504825"/>
    <xdr:sp macro="" textlink="">
      <xdr:nvSpPr>
        <xdr:cNvPr id="3580" name="Shape 7">
          <a:extLst>
            <a:ext uri="{FF2B5EF4-FFF2-40B4-BE49-F238E27FC236}">
              <a16:creationId xmlns:a16="http://schemas.microsoft.com/office/drawing/2014/main" id="{00000000-0008-0000-0100-0000A601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504825"/>
    <xdr:sp macro="" textlink="">
      <xdr:nvSpPr>
        <xdr:cNvPr id="3581" name="Shape 7">
          <a:extLst>
            <a:ext uri="{FF2B5EF4-FFF2-40B4-BE49-F238E27FC236}">
              <a16:creationId xmlns:a16="http://schemas.microsoft.com/office/drawing/2014/main" id="{00000000-0008-0000-0100-0000A701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37</xdr:row>
      <xdr:rowOff>0</xdr:rowOff>
    </xdr:from>
    <xdr:ext cx="76200" cy="504825"/>
    <xdr:sp macro="" textlink="">
      <xdr:nvSpPr>
        <xdr:cNvPr id="3582" name="Shape 7">
          <a:extLst>
            <a:ext uri="{FF2B5EF4-FFF2-40B4-BE49-F238E27FC236}">
              <a16:creationId xmlns:a16="http://schemas.microsoft.com/office/drawing/2014/main" id="{00000000-0008-0000-0100-0000A801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37</xdr:row>
      <xdr:rowOff>0</xdr:rowOff>
    </xdr:from>
    <xdr:ext cx="76200" cy="504825"/>
    <xdr:sp macro="" textlink="">
      <xdr:nvSpPr>
        <xdr:cNvPr id="3583" name="Shape 7">
          <a:extLst>
            <a:ext uri="{FF2B5EF4-FFF2-40B4-BE49-F238E27FC236}">
              <a16:creationId xmlns:a16="http://schemas.microsoft.com/office/drawing/2014/main" id="{00000000-0008-0000-0100-0000A901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504825"/>
    <xdr:sp macro="" textlink="">
      <xdr:nvSpPr>
        <xdr:cNvPr id="3584" name="Shape 7">
          <a:extLst>
            <a:ext uri="{FF2B5EF4-FFF2-40B4-BE49-F238E27FC236}">
              <a16:creationId xmlns:a16="http://schemas.microsoft.com/office/drawing/2014/main" id="{00000000-0008-0000-0100-0000AA01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504825"/>
    <xdr:sp macro="" textlink="">
      <xdr:nvSpPr>
        <xdr:cNvPr id="3585" name="Shape 7">
          <a:extLst>
            <a:ext uri="{FF2B5EF4-FFF2-40B4-BE49-F238E27FC236}">
              <a16:creationId xmlns:a16="http://schemas.microsoft.com/office/drawing/2014/main" id="{00000000-0008-0000-0100-0000AB01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504825"/>
    <xdr:sp macro="" textlink="">
      <xdr:nvSpPr>
        <xdr:cNvPr id="3586" name="Shape 7">
          <a:extLst>
            <a:ext uri="{FF2B5EF4-FFF2-40B4-BE49-F238E27FC236}">
              <a16:creationId xmlns:a16="http://schemas.microsoft.com/office/drawing/2014/main" id="{00000000-0008-0000-0100-0000AC01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504825"/>
    <xdr:sp macro="" textlink="">
      <xdr:nvSpPr>
        <xdr:cNvPr id="3587" name="Shape 7">
          <a:extLst>
            <a:ext uri="{FF2B5EF4-FFF2-40B4-BE49-F238E27FC236}">
              <a16:creationId xmlns:a16="http://schemas.microsoft.com/office/drawing/2014/main" id="{00000000-0008-0000-0100-0000AD01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37</xdr:row>
      <xdr:rowOff>0</xdr:rowOff>
    </xdr:from>
    <xdr:ext cx="76200" cy="504825"/>
    <xdr:sp macro="" textlink="">
      <xdr:nvSpPr>
        <xdr:cNvPr id="3588" name="Shape 7">
          <a:extLst>
            <a:ext uri="{FF2B5EF4-FFF2-40B4-BE49-F238E27FC236}">
              <a16:creationId xmlns:a16="http://schemas.microsoft.com/office/drawing/2014/main" id="{00000000-0008-0000-0100-0000AE01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37</xdr:row>
      <xdr:rowOff>0</xdr:rowOff>
    </xdr:from>
    <xdr:ext cx="76200" cy="504825"/>
    <xdr:sp macro="" textlink="">
      <xdr:nvSpPr>
        <xdr:cNvPr id="3589" name="Shape 7">
          <a:extLst>
            <a:ext uri="{FF2B5EF4-FFF2-40B4-BE49-F238E27FC236}">
              <a16:creationId xmlns:a16="http://schemas.microsoft.com/office/drawing/2014/main" id="{00000000-0008-0000-0100-0000AF01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3590" name="Shape 8">
          <a:extLst>
            <a:ext uri="{FF2B5EF4-FFF2-40B4-BE49-F238E27FC236}">
              <a16:creationId xmlns:a16="http://schemas.microsoft.com/office/drawing/2014/main" id="{00000000-0008-0000-0100-0000B001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3591" name="Shape 8">
          <a:extLst>
            <a:ext uri="{FF2B5EF4-FFF2-40B4-BE49-F238E27FC236}">
              <a16:creationId xmlns:a16="http://schemas.microsoft.com/office/drawing/2014/main" id="{00000000-0008-0000-0100-0000B101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3592" name="Shape 8">
          <a:extLst>
            <a:ext uri="{FF2B5EF4-FFF2-40B4-BE49-F238E27FC236}">
              <a16:creationId xmlns:a16="http://schemas.microsoft.com/office/drawing/2014/main" id="{00000000-0008-0000-0100-0000B201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3593" name="Shape 8">
          <a:extLst>
            <a:ext uri="{FF2B5EF4-FFF2-40B4-BE49-F238E27FC236}">
              <a16:creationId xmlns:a16="http://schemas.microsoft.com/office/drawing/2014/main" id="{00000000-0008-0000-0100-0000B301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37</xdr:row>
      <xdr:rowOff>0</xdr:rowOff>
    </xdr:from>
    <xdr:ext cx="76200" cy="333375"/>
    <xdr:sp macro="" textlink="">
      <xdr:nvSpPr>
        <xdr:cNvPr id="3594" name="Shape 8">
          <a:extLst>
            <a:ext uri="{FF2B5EF4-FFF2-40B4-BE49-F238E27FC236}">
              <a16:creationId xmlns:a16="http://schemas.microsoft.com/office/drawing/2014/main" id="{00000000-0008-0000-0100-0000B401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37</xdr:row>
      <xdr:rowOff>0</xdr:rowOff>
    </xdr:from>
    <xdr:ext cx="76200" cy="333375"/>
    <xdr:sp macro="" textlink="">
      <xdr:nvSpPr>
        <xdr:cNvPr id="3595" name="Shape 8">
          <a:extLst>
            <a:ext uri="{FF2B5EF4-FFF2-40B4-BE49-F238E27FC236}">
              <a16:creationId xmlns:a16="http://schemas.microsoft.com/office/drawing/2014/main" id="{00000000-0008-0000-0100-0000B501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3596" name="Shape 8">
          <a:extLst>
            <a:ext uri="{FF2B5EF4-FFF2-40B4-BE49-F238E27FC236}">
              <a16:creationId xmlns:a16="http://schemas.microsoft.com/office/drawing/2014/main" id="{00000000-0008-0000-0100-0000B601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3597" name="Shape 8">
          <a:extLst>
            <a:ext uri="{FF2B5EF4-FFF2-40B4-BE49-F238E27FC236}">
              <a16:creationId xmlns:a16="http://schemas.microsoft.com/office/drawing/2014/main" id="{00000000-0008-0000-0100-0000B701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3598" name="Shape 8">
          <a:extLst>
            <a:ext uri="{FF2B5EF4-FFF2-40B4-BE49-F238E27FC236}">
              <a16:creationId xmlns:a16="http://schemas.microsoft.com/office/drawing/2014/main" id="{00000000-0008-0000-0100-0000B801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3599" name="Shape 8">
          <a:extLst>
            <a:ext uri="{FF2B5EF4-FFF2-40B4-BE49-F238E27FC236}">
              <a16:creationId xmlns:a16="http://schemas.microsoft.com/office/drawing/2014/main" id="{00000000-0008-0000-0100-0000B901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37</xdr:row>
      <xdr:rowOff>0</xdr:rowOff>
    </xdr:from>
    <xdr:ext cx="76200" cy="333375"/>
    <xdr:sp macro="" textlink="">
      <xdr:nvSpPr>
        <xdr:cNvPr id="3600" name="Shape 8">
          <a:extLst>
            <a:ext uri="{FF2B5EF4-FFF2-40B4-BE49-F238E27FC236}">
              <a16:creationId xmlns:a16="http://schemas.microsoft.com/office/drawing/2014/main" id="{00000000-0008-0000-0100-0000BA01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37</xdr:row>
      <xdr:rowOff>0</xdr:rowOff>
    </xdr:from>
    <xdr:ext cx="76200" cy="333375"/>
    <xdr:sp macro="" textlink="">
      <xdr:nvSpPr>
        <xdr:cNvPr id="3601" name="Shape 8">
          <a:extLst>
            <a:ext uri="{FF2B5EF4-FFF2-40B4-BE49-F238E27FC236}">
              <a16:creationId xmlns:a16="http://schemas.microsoft.com/office/drawing/2014/main" id="{00000000-0008-0000-0100-0000BB01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3602" name="Shape 8">
          <a:extLst>
            <a:ext uri="{FF2B5EF4-FFF2-40B4-BE49-F238E27FC236}">
              <a16:creationId xmlns:a16="http://schemas.microsoft.com/office/drawing/2014/main" id="{00000000-0008-0000-0100-0000BC01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3603" name="Shape 8">
          <a:extLst>
            <a:ext uri="{FF2B5EF4-FFF2-40B4-BE49-F238E27FC236}">
              <a16:creationId xmlns:a16="http://schemas.microsoft.com/office/drawing/2014/main" id="{00000000-0008-0000-0100-0000BD01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3604" name="Shape 8">
          <a:extLst>
            <a:ext uri="{FF2B5EF4-FFF2-40B4-BE49-F238E27FC236}">
              <a16:creationId xmlns:a16="http://schemas.microsoft.com/office/drawing/2014/main" id="{00000000-0008-0000-0100-0000BE01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3605" name="Shape 8">
          <a:extLst>
            <a:ext uri="{FF2B5EF4-FFF2-40B4-BE49-F238E27FC236}">
              <a16:creationId xmlns:a16="http://schemas.microsoft.com/office/drawing/2014/main" id="{00000000-0008-0000-0100-0000BF01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37</xdr:row>
      <xdr:rowOff>0</xdr:rowOff>
    </xdr:from>
    <xdr:ext cx="76200" cy="333375"/>
    <xdr:sp macro="" textlink="">
      <xdr:nvSpPr>
        <xdr:cNvPr id="3606" name="Shape 8">
          <a:extLst>
            <a:ext uri="{FF2B5EF4-FFF2-40B4-BE49-F238E27FC236}">
              <a16:creationId xmlns:a16="http://schemas.microsoft.com/office/drawing/2014/main" id="{00000000-0008-0000-0100-0000C001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37</xdr:row>
      <xdr:rowOff>0</xdr:rowOff>
    </xdr:from>
    <xdr:ext cx="76200" cy="333375"/>
    <xdr:sp macro="" textlink="">
      <xdr:nvSpPr>
        <xdr:cNvPr id="3607" name="Shape 8">
          <a:extLst>
            <a:ext uri="{FF2B5EF4-FFF2-40B4-BE49-F238E27FC236}">
              <a16:creationId xmlns:a16="http://schemas.microsoft.com/office/drawing/2014/main" id="{00000000-0008-0000-0100-0000C101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3608" name="Shape 8">
          <a:extLst>
            <a:ext uri="{FF2B5EF4-FFF2-40B4-BE49-F238E27FC236}">
              <a16:creationId xmlns:a16="http://schemas.microsoft.com/office/drawing/2014/main" id="{00000000-0008-0000-0100-0000C201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3609" name="Shape 8">
          <a:extLst>
            <a:ext uri="{FF2B5EF4-FFF2-40B4-BE49-F238E27FC236}">
              <a16:creationId xmlns:a16="http://schemas.microsoft.com/office/drawing/2014/main" id="{00000000-0008-0000-0100-0000C301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3610" name="Shape 8">
          <a:extLst>
            <a:ext uri="{FF2B5EF4-FFF2-40B4-BE49-F238E27FC236}">
              <a16:creationId xmlns:a16="http://schemas.microsoft.com/office/drawing/2014/main" id="{00000000-0008-0000-0100-0000C401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3611" name="Shape 8">
          <a:extLst>
            <a:ext uri="{FF2B5EF4-FFF2-40B4-BE49-F238E27FC236}">
              <a16:creationId xmlns:a16="http://schemas.microsoft.com/office/drawing/2014/main" id="{00000000-0008-0000-0100-0000C501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37</xdr:row>
      <xdr:rowOff>0</xdr:rowOff>
    </xdr:from>
    <xdr:ext cx="76200" cy="333375"/>
    <xdr:sp macro="" textlink="">
      <xdr:nvSpPr>
        <xdr:cNvPr id="3612" name="Shape 8">
          <a:extLst>
            <a:ext uri="{FF2B5EF4-FFF2-40B4-BE49-F238E27FC236}">
              <a16:creationId xmlns:a16="http://schemas.microsoft.com/office/drawing/2014/main" id="{00000000-0008-0000-0100-0000C601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37</xdr:row>
      <xdr:rowOff>0</xdr:rowOff>
    </xdr:from>
    <xdr:ext cx="76200" cy="333375"/>
    <xdr:sp macro="" textlink="">
      <xdr:nvSpPr>
        <xdr:cNvPr id="3613" name="Shape 8">
          <a:extLst>
            <a:ext uri="{FF2B5EF4-FFF2-40B4-BE49-F238E27FC236}">
              <a16:creationId xmlns:a16="http://schemas.microsoft.com/office/drawing/2014/main" id="{00000000-0008-0000-0100-0000C701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3614" name="Shape 8">
          <a:extLst>
            <a:ext uri="{FF2B5EF4-FFF2-40B4-BE49-F238E27FC236}">
              <a16:creationId xmlns:a16="http://schemas.microsoft.com/office/drawing/2014/main" id="{00000000-0008-0000-0100-0000C801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3615" name="Shape 8">
          <a:extLst>
            <a:ext uri="{FF2B5EF4-FFF2-40B4-BE49-F238E27FC236}">
              <a16:creationId xmlns:a16="http://schemas.microsoft.com/office/drawing/2014/main" id="{00000000-0008-0000-0100-0000C901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3616" name="Shape 8">
          <a:extLst>
            <a:ext uri="{FF2B5EF4-FFF2-40B4-BE49-F238E27FC236}">
              <a16:creationId xmlns:a16="http://schemas.microsoft.com/office/drawing/2014/main" id="{00000000-0008-0000-0100-0000CA01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3617" name="Shape 8">
          <a:extLst>
            <a:ext uri="{FF2B5EF4-FFF2-40B4-BE49-F238E27FC236}">
              <a16:creationId xmlns:a16="http://schemas.microsoft.com/office/drawing/2014/main" id="{00000000-0008-0000-0100-0000CB01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37</xdr:row>
      <xdr:rowOff>0</xdr:rowOff>
    </xdr:from>
    <xdr:ext cx="76200" cy="333375"/>
    <xdr:sp macro="" textlink="">
      <xdr:nvSpPr>
        <xdr:cNvPr id="3618" name="Shape 8">
          <a:extLst>
            <a:ext uri="{FF2B5EF4-FFF2-40B4-BE49-F238E27FC236}">
              <a16:creationId xmlns:a16="http://schemas.microsoft.com/office/drawing/2014/main" id="{00000000-0008-0000-0100-0000CC01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37</xdr:row>
      <xdr:rowOff>0</xdr:rowOff>
    </xdr:from>
    <xdr:ext cx="76200" cy="333375"/>
    <xdr:sp macro="" textlink="">
      <xdr:nvSpPr>
        <xdr:cNvPr id="3619" name="Shape 8">
          <a:extLst>
            <a:ext uri="{FF2B5EF4-FFF2-40B4-BE49-F238E27FC236}">
              <a16:creationId xmlns:a16="http://schemas.microsoft.com/office/drawing/2014/main" id="{00000000-0008-0000-0100-0000CD01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3620" name="Shape 8">
          <a:extLst>
            <a:ext uri="{FF2B5EF4-FFF2-40B4-BE49-F238E27FC236}">
              <a16:creationId xmlns:a16="http://schemas.microsoft.com/office/drawing/2014/main" id="{00000000-0008-0000-0100-0000CE01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3621" name="Shape 8">
          <a:extLst>
            <a:ext uri="{FF2B5EF4-FFF2-40B4-BE49-F238E27FC236}">
              <a16:creationId xmlns:a16="http://schemas.microsoft.com/office/drawing/2014/main" id="{00000000-0008-0000-0100-0000CF01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3622" name="Shape 8">
          <a:extLst>
            <a:ext uri="{FF2B5EF4-FFF2-40B4-BE49-F238E27FC236}">
              <a16:creationId xmlns:a16="http://schemas.microsoft.com/office/drawing/2014/main" id="{00000000-0008-0000-0100-0000D001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3623" name="Shape 8">
          <a:extLst>
            <a:ext uri="{FF2B5EF4-FFF2-40B4-BE49-F238E27FC236}">
              <a16:creationId xmlns:a16="http://schemas.microsoft.com/office/drawing/2014/main" id="{00000000-0008-0000-0100-0000D101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37</xdr:row>
      <xdr:rowOff>0</xdr:rowOff>
    </xdr:from>
    <xdr:ext cx="76200" cy="333375"/>
    <xdr:sp macro="" textlink="">
      <xdr:nvSpPr>
        <xdr:cNvPr id="3624" name="Shape 8">
          <a:extLst>
            <a:ext uri="{FF2B5EF4-FFF2-40B4-BE49-F238E27FC236}">
              <a16:creationId xmlns:a16="http://schemas.microsoft.com/office/drawing/2014/main" id="{00000000-0008-0000-0100-0000D201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37</xdr:row>
      <xdr:rowOff>0</xdr:rowOff>
    </xdr:from>
    <xdr:ext cx="76200" cy="333375"/>
    <xdr:sp macro="" textlink="">
      <xdr:nvSpPr>
        <xdr:cNvPr id="3625" name="Shape 8">
          <a:extLst>
            <a:ext uri="{FF2B5EF4-FFF2-40B4-BE49-F238E27FC236}">
              <a16:creationId xmlns:a16="http://schemas.microsoft.com/office/drawing/2014/main" id="{00000000-0008-0000-0100-0000D301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3626" name="Shape 8">
          <a:extLst>
            <a:ext uri="{FF2B5EF4-FFF2-40B4-BE49-F238E27FC236}">
              <a16:creationId xmlns:a16="http://schemas.microsoft.com/office/drawing/2014/main" id="{00000000-0008-0000-0100-0000D401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3627" name="Shape 8">
          <a:extLst>
            <a:ext uri="{FF2B5EF4-FFF2-40B4-BE49-F238E27FC236}">
              <a16:creationId xmlns:a16="http://schemas.microsoft.com/office/drawing/2014/main" id="{00000000-0008-0000-0100-0000D501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3628" name="Shape 8">
          <a:extLst>
            <a:ext uri="{FF2B5EF4-FFF2-40B4-BE49-F238E27FC236}">
              <a16:creationId xmlns:a16="http://schemas.microsoft.com/office/drawing/2014/main" id="{00000000-0008-0000-0100-0000D601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3629" name="Shape 8">
          <a:extLst>
            <a:ext uri="{FF2B5EF4-FFF2-40B4-BE49-F238E27FC236}">
              <a16:creationId xmlns:a16="http://schemas.microsoft.com/office/drawing/2014/main" id="{00000000-0008-0000-0100-0000D701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37</xdr:row>
      <xdr:rowOff>0</xdr:rowOff>
    </xdr:from>
    <xdr:ext cx="76200" cy="333375"/>
    <xdr:sp macro="" textlink="">
      <xdr:nvSpPr>
        <xdr:cNvPr id="3630" name="Shape 8">
          <a:extLst>
            <a:ext uri="{FF2B5EF4-FFF2-40B4-BE49-F238E27FC236}">
              <a16:creationId xmlns:a16="http://schemas.microsoft.com/office/drawing/2014/main" id="{00000000-0008-0000-0100-0000D801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37</xdr:row>
      <xdr:rowOff>0</xdr:rowOff>
    </xdr:from>
    <xdr:ext cx="76200" cy="333375"/>
    <xdr:sp macro="" textlink="">
      <xdr:nvSpPr>
        <xdr:cNvPr id="3631" name="Shape 8">
          <a:extLst>
            <a:ext uri="{FF2B5EF4-FFF2-40B4-BE49-F238E27FC236}">
              <a16:creationId xmlns:a16="http://schemas.microsoft.com/office/drawing/2014/main" id="{00000000-0008-0000-0100-0000D901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3632" name="Shape 8">
          <a:extLst>
            <a:ext uri="{FF2B5EF4-FFF2-40B4-BE49-F238E27FC236}">
              <a16:creationId xmlns:a16="http://schemas.microsoft.com/office/drawing/2014/main" id="{00000000-0008-0000-0100-0000DA01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3633" name="Shape 8">
          <a:extLst>
            <a:ext uri="{FF2B5EF4-FFF2-40B4-BE49-F238E27FC236}">
              <a16:creationId xmlns:a16="http://schemas.microsoft.com/office/drawing/2014/main" id="{00000000-0008-0000-0100-0000DB01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3634" name="Shape 8">
          <a:extLst>
            <a:ext uri="{FF2B5EF4-FFF2-40B4-BE49-F238E27FC236}">
              <a16:creationId xmlns:a16="http://schemas.microsoft.com/office/drawing/2014/main" id="{00000000-0008-0000-0100-0000DC01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3635" name="Shape 8">
          <a:extLst>
            <a:ext uri="{FF2B5EF4-FFF2-40B4-BE49-F238E27FC236}">
              <a16:creationId xmlns:a16="http://schemas.microsoft.com/office/drawing/2014/main" id="{00000000-0008-0000-0100-0000DD01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37</xdr:row>
      <xdr:rowOff>0</xdr:rowOff>
    </xdr:from>
    <xdr:ext cx="76200" cy="333375"/>
    <xdr:sp macro="" textlink="">
      <xdr:nvSpPr>
        <xdr:cNvPr id="3636" name="Shape 8">
          <a:extLst>
            <a:ext uri="{FF2B5EF4-FFF2-40B4-BE49-F238E27FC236}">
              <a16:creationId xmlns:a16="http://schemas.microsoft.com/office/drawing/2014/main" id="{00000000-0008-0000-0100-0000DE01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37</xdr:row>
      <xdr:rowOff>0</xdr:rowOff>
    </xdr:from>
    <xdr:ext cx="76200" cy="333375"/>
    <xdr:sp macro="" textlink="">
      <xdr:nvSpPr>
        <xdr:cNvPr id="3637" name="Shape 8">
          <a:extLst>
            <a:ext uri="{FF2B5EF4-FFF2-40B4-BE49-F238E27FC236}">
              <a16:creationId xmlns:a16="http://schemas.microsoft.com/office/drawing/2014/main" id="{00000000-0008-0000-0100-0000DF01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3638" name="Shape 8">
          <a:extLst>
            <a:ext uri="{FF2B5EF4-FFF2-40B4-BE49-F238E27FC236}">
              <a16:creationId xmlns:a16="http://schemas.microsoft.com/office/drawing/2014/main" id="{00000000-0008-0000-0100-0000E001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3639" name="Shape 8">
          <a:extLst>
            <a:ext uri="{FF2B5EF4-FFF2-40B4-BE49-F238E27FC236}">
              <a16:creationId xmlns:a16="http://schemas.microsoft.com/office/drawing/2014/main" id="{00000000-0008-0000-0100-0000E101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3640" name="Shape 8">
          <a:extLst>
            <a:ext uri="{FF2B5EF4-FFF2-40B4-BE49-F238E27FC236}">
              <a16:creationId xmlns:a16="http://schemas.microsoft.com/office/drawing/2014/main" id="{00000000-0008-0000-0100-0000E201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3641" name="Shape 8">
          <a:extLst>
            <a:ext uri="{FF2B5EF4-FFF2-40B4-BE49-F238E27FC236}">
              <a16:creationId xmlns:a16="http://schemas.microsoft.com/office/drawing/2014/main" id="{00000000-0008-0000-0100-0000E301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37</xdr:row>
      <xdr:rowOff>0</xdr:rowOff>
    </xdr:from>
    <xdr:ext cx="76200" cy="333375"/>
    <xdr:sp macro="" textlink="">
      <xdr:nvSpPr>
        <xdr:cNvPr id="3642" name="Shape 8">
          <a:extLst>
            <a:ext uri="{FF2B5EF4-FFF2-40B4-BE49-F238E27FC236}">
              <a16:creationId xmlns:a16="http://schemas.microsoft.com/office/drawing/2014/main" id="{00000000-0008-0000-0100-0000E401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37</xdr:row>
      <xdr:rowOff>0</xdr:rowOff>
    </xdr:from>
    <xdr:ext cx="76200" cy="333375"/>
    <xdr:sp macro="" textlink="">
      <xdr:nvSpPr>
        <xdr:cNvPr id="3643" name="Shape 8">
          <a:extLst>
            <a:ext uri="{FF2B5EF4-FFF2-40B4-BE49-F238E27FC236}">
              <a16:creationId xmlns:a16="http://schemas.microsoft.com/office/drawing/2014/main" id="{00000000-0008-0000-0100-0000E501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3644" name="Shape 8">
          <a:extLst>
            <a:ext uri="{FF2B5EF4-FFF2-40B4-BE49-F238E27FC236}">
              <a16:creationId xmlns:a16="http://schemas.microsoft.com/office/drawing/2014/main" id="{00000000-0008-0000-0100-0000E601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3645" name="Shape 8">
          <a:extLst>
            <a:ext uri="{FF2B5EF4-FFF2-40B4-BE49-F238E27FC236}">
              <a16:creationId xmlns:a16="http://schemas.microsoft.com/office/drawing/2014/main" id="{00000000-0008-0000-0100-0000E701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3646" name="Shape 8">
          <a:extLst>
            <a:ext uri="{FF2B5EF4-FFF2-40B4-BE49-F238E27FC236}">
              <a16:creationId xmlns:a16="http://schemas.microsoft.com/office/drawing/2014/main" id="{00000000-0008-0000-0100-0000E801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3647" name="Shape 8">
          <a:extLst>
            <a:ext uri="{FF2B5EF4-FFF2-40B4-BE49-F238E27FC236}">
              <a16:creationId xmlns:a16="http://schemas.microsoft.com/office/drawing/2014/main" id="{00000000-0008-0000-0100-0000E901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37</xdr:row>
      <xdr:rowOff>0</xdr:rowOff>
    </xdr:from>
    <xdr:ext cx="76200" cy="333375"/>
    <xdr:sp macro="" textlink="">
      <xdr:nvSpPr>
        <xdr:cNvPr id="3648" name="Shape 8">
          <a:extLst>
            <a:ext uri="{FF2B5EF4-FFF2-40B4-BE49-F238E27FC236}">
              <a16:creationId xmlns:a16="http://schemas.microsoft.com/office/drawing/2014/main" id="{00000000-0008-0000-0100-0000EA01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37</xdr:row>
      <xdr:rowOff>0</xdr:rowOff>
    </xdr:from>
    <xdr:ext cx="76200" cy="333375"/>
    <xdr:sp macro="" textlink="">
      <xdr:nvSpPr>
        <xdr:cNvPr id="3649" name="Shape 8">
          <a:extLst>
            <a:ext uri="{FF2B5EF4-FFF2-40B4-BE49-F238E27FC236}">
              <a16:creationId xmlns:a16="http://schemas.microsoft.com/office/drawing/2014/main" id="{00000000-0008-0000-0100-0000EB01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3650" name="Shape 8">
          <a:extLst>
            <a:ext uri="{FF2B5EF4-FFF2-40B4-BE49-F238E27FC236}">
              <a16:creationId xmlns:a16="http://schemas.microsoft.com/office/drawing/2014/main" id="{00000000-0008-0000-0100-0000EC01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3651" name="Shape 8">
          <a:extLst>
            <a:ext uri="{FF2B5EF4-FFF2-40B4-BE49-F238E27FC236}">
              <a16:creationId xmlns:a16="http://schemas.microsoft.com/office/drawing/2014/main" id="{00000000-0008-0000-0100-0000ED01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3652" name="Shape 8">
          <a:extLst>
            <a:ext uri="{FF2B5EF4-FFF2-40B4-BE49-F238E27FC236}">
              <a16:creationId xmlns:a16="http://schemas.microsoft.com/office/drawing/2014/main" id="{00000000-0008-0000-0100-0000EE01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3653" name="Shape 8">
          <a:extLst>
            <a:ext uri="{FF2B5EF4-FFF2-40B4-BE49-F238E27FC236}">
              <a16:creationId xmlns:a16="http://schemas.microsoft.com/office/drawing/2014/main" id="{00000000-0008-0000-0100-0000EF01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37</xdr:row>
      <xdr:rowOff>0</xdr:rowOff>
    </xdr:from>
    <xdr:ext cx="76200" cy="333375"/>
    <xdr:sp macro="" textlink="">
      <xdr:nvSpPr>
        <xdr:cNvPr id="3654" name="Shape 8">
          <a:extLst>
            <a:ext uri="{FF2B5EF4-FFF2-40B4-BE49-F238E27FC236}">
              <a16:creationId xmlns:a16="http://schemas.microsoft.com/office/drawing/2014/main" id="{00000000-0008-0000-0100-0000F001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37</xdr:row>
      <xdr:rowOff>0</xdr:rowOff>
    </xdr:from>
    <xdr:ext cx="76200" cy="333375"/>
    <xdr:sp macro="" textlink="">
      <xdr:nvSpPr>
        <xdr:cNvPr id="3655" name="Shape 8">
          <a:extLst>
            <a:ext uri="{FF2B5EF4-FFF2-40B4-BE49-F238E27FC236}">
              <a16:creationId xmlns:a16="http://schemas.microsoft.com/office/drawing/2014/main" id="{00000000-0008-0000-0100-0000F101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3656" name="Shape 8">
          <a:extLst>
            <a:ext uri="{FF2B5EF4-FFF2-40B4-BE49-F238E27FC236}">
              <a16:creationId xmlns:a16="http://schemas.microsoft.com/office/drawing/2014/main" id="{00000000-0008-0000-0100-0000F201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3657" name="Shape 8">
          <a:extLst>
            <a:ext uri="{FF2B5EF4-FFF2-40B4-BE49-F238E27FC236}">
              <a16:creationId xmlns:a16="http://schemas.microsoft.com/office/drawing/2014/main" id="{00000000-0008-0000-0100-0000F301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3658" name="Shape 8">
          <a:extLst>
            <a:ext uri="{FF2B5EF4-FFF2-40B4-BE49-F238E27FC236}">
              <a16:creationId xmlns:a16="http://schemas.microsoft.com/office/drawing/2014/main" id="{00000000-0008-0000-0100-0000F401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3659" name="Shape 8">
          <a:extLst>
            <a:ext uri="{FF2B5EF4-FFF2-40B4-BE49-F238E27FC236}">
              <a16:creationId xmlns:a16="http://schemas.microsoft.com/office/drawing/2014/main" id="{00000000-0008-0000-0100-0000F501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37</xdr:row>
      <xdr:rowOff>0</xdr:rowOff>
    </xdr:from>
    <xdr:ext cx="76200" cy="333375"/>
    <xdr:sp macro="" textlink="">
      <xdr:nvSpPr>
        <xdr:cNvPr id="3660" name="Shape 8">
          <a:extLst>
            <a:ext uri="{FF2B5EF4-FFF2-40B4-BE49-F238E27FC236}">
              <a16:creationId xmlns:a16="http://schemas.microsoft.com/office/drawing/2014/main" id="{00000000-0008-0000-0100-0000F601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37</xdr:row>
      <xdr:rowOff>0</xdr:rowOff>
    </xdr:from>
    <xdr:ext cx="76200" cy="333375"/>
    <xdr:sp macro="" textlink="">
      <xdr:nvSpPr>
        <xdr:cNvPr id="3661" name="Shape 8">
          <a:extLst>
            <a:ext uri="{FF2B5EF4-FFF2-40B4-BE49-F238E27FC236}">
              <a16:creationId xmlns:a16="http://schemas.microsoft.com/office/drawing/2014/main" id="{00000000-0008-0000-0100-0000F701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3662" name="Shape 8">
          <a:extLst>
            <a:ext uri="{FF2B5EF4-FFF2-40B4-BE49-F238E27FC236}">
              <a16:creationId xmlns:a16="http://schemas.microsoft.com/office/drawing/2014/main" id="{00000000-0008-0000-0100-0000F801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3663" name="Shape 8">
          <a:extLst>
            <a:ext uri="{FF2B5EF4-FFF2-40B4-BE49-F238E27FC236}">
              <a16:creationId xmlns:a16="http://schemas.microsoft.com/office/drawing/2014/main" id="{00000000-0008-0000-0100-0000F901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3664" name="Shape 8">
          <a:extLst>
            <a:ext uri="{FF2B5EF4-FFF2-40B4-BE49-F238E27FC236}">
              <a16:creationId xmlns:a16="http://schemas.microsoft.com/office/drawing/2014/main" id="{00000000-0008-0000-0100-0000FA01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3665" name="Shape 8">
          <a:extLst>
            <a:ext uri="{FF2B5EF4-FFF2-40B4-BE49-F238E27FC236}">
              <a16:creationId xmlns:a16="http://schemas.microsoft.com/office/drawing/2014/main" id="{00000000-0008-0000-0100-0000FB01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37</xdr:row>
      <xdr:rowOff>0</xdr:rowOff>
    </xdr:from>
    <xdr:ext cx="76200" cy="333375"/>
    <xdr:sp macro="" textlink="">
      <xdr:nvSpPr>
        <xdr:cNvPr id="3666" name="Shape 8">
          <a:extLst>
            <a:ext uri="{FF2B5EF4-FFF2-40B4-BE49-F238E27FC236}">
              <a16:creationId xmlns:a16="http://schemas.microsoft.com/office/drawing/2014/main" id="{00000000-0008-0000-0100-0000FC01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37</xdr:row>
      <xdr:rowOff>0</xdr:rowOff>
    </xdr:from>
    <xdr:ext cx="76200" cy="333375"/>
    <xdr:sp macro="" textlink="">
      <xdr:nvSpPr>
        <xdr:cNvPr id="3667" name="Shape 8">
          <a:extLst>
            <a:ext uri="{FF2B5EF4-FFF2-40B4-BE49-F238E27FC236}">
              <a16:creationId xmlns:a16="http://schemas.microsoft.com/office/drawing/2014/main" id="{00000000-0008-0000-0100-0000FD01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3668" name="Shape 8">
          <a:extLst>
            <a:ext uri="{FF2B5EF4-FFF2-40B4-BE49-F238E27FC236}">
              <a16:creationId xmlns:a16="http://schemas.microsoft.com/office/drawing/2014/main" id="{00000000-0008-0000-0100-0000FE01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3669" name="Shape 8">
          <a:extLst>
            <a:ext uri="{FF2B5EF4-FFF2-40B4-BE49-F238E27FC236}">
              <a16:creationId xmlns:a16="http://schemas.microsoft.com/office/drawing/2014/main" id="{00000000-0008-0000-0100-0000FF01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3670" name="Shape 8">
          <a:extLst>
            <a:ext uri="{FF2B5EF4-FFF2-40B4-BE49-F238E27FC236}">
              <a16:creationId xmlns:a16="http://schemas.microsoft.com/office/drawing/2014/main" id="{00000000-0008-0000-0100-00000002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3671" name="Shape 8">
          <a:extLst>
            <a:ext uri="{FF2B5EF4-FFF2-40B4-BE49-F238E27FC236}">
              <a16:creationId xmlns:a16="http://schemas.microsoft.com/office/drawing/2014/main" id="{00000000-0008-0000-0100-00000102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37</xdr:row>
      <xdr:rowOff>0</xdr:rowOff>
    </xdr:from>
    <xdr:ext cx="76200" cy="333375"/>
    <xdr:sp macro="" textlink="">
      <xdr:nvSpPr>
        <xdr:cNvPr id="3672" name="Shape 8">
          <a:extLst>
            <a:ext uri="{FF2B5EF4-FFF2-40B4-BE49-F238E27FC236}">
              <a16:creationId xmlns:a16="http://schemas.microsoft.com/office/drawing/2014/main" id="{00000000-0008-0000-0100-00000202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37</xdr:row>
      <xdr:rowOff>0</xdr:rowOff>
    </xdr:from>
    <xdr:ext cx="76200" cy="333375"/>
    <xdr:sp macro="" textlink="">
      <xdr:nvSpPr>
        <xdr:cNvPr id="3673" name="Shape 8">
          <a:extLst>
            <a:ext uri="{FF2B5EF4-FFF2-40B4-BE49-F238E27FC236}">
              <a16:creationId xmlns:a16="http://schemas.microsoft.com/office/drawing/2014/main" id="{00000000-0008-0000-0100-00000302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3674" name="Shape 8">
          <a:extLst>
            <a:ext uri="{FF2B5EF4-FFF2-40B4-BE49-F238E27FC236}">
              <a16:creationId xmlns:a16="http://schemas.microsoft.com/office/drawing/2014/main" id="{00000000-0008-0000-0100-00000402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3675" name="Shape 8">
          <a:extLst>
            <a:ext uri="{FF2B5EF4-FFF2-40B4-BE49-F238E27FC236}">
              <a16:creationId xmlns:a16="http://schemas.microsoft.com/office/drawing/2014/main" id="{00000000-0008-0000-0100-00000502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3676" name="Shape 8">
          <a:extLst>
            <a:ext uri="{FF2B5EF4-FFF2-40B4-BE49-F238E27FC236}">
              <a16:creationId xmlns:a16="http://schemas.microsoft.com/office/drawing/2014/main" id="{00000000-0008-0000-0100-00000602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3677" name="Shape 8">
          <a:extLst>
            <a:ext uri="{FF2B5EF4-FFF2-40B4-BE49-F238E27FC236}">
              <a16:creationId xmlns:a16="http://schemas.microsoft.com/office/drawing/2014/main" id="{00000000-0008-0000-0100-00000702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37</xdr:row>
      <xdr:rowOff>0</xdr:rowOff>
    </xdr:from>
    <xdr:ext cx="76200" cy="333375"/>
    <xdr:sp macro="" textlink="">
      <xdr:nvSpPr>
        <xdr:cNvPr id="3678" name="Shape 8">
          <a:extLst>
            <a:ext uri="{FF2B5EF4-FFF2-40B4-BE49-F238E27FC236}">
              <a16:creationId xmlns:a16="http://schemas.microsoft.com/office/drawing/2014/main" id="{00000000-0008-0000-0100-00000802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37</xdr:row>
      <xdr:rowOff>0</xdr:rowOff>
    </xdr:from>
    <xdr:ext cx="76200" cy="333375"/>
    <xdr:sp macro="" textlink="">
      <xdr:nvSpPr>
        <xdr:cNvPr id="3679" name="Shape 8">
          <a:extLst>
            <a:ext uri="{FF2B5EF4-FFF2-40B4-BE49-F238E27FC236}">
              <a16:creationId xmlns:a16="http://schemas.microsoft.com/office/drawing/2014/main" id="{00000000-0008-0000-0100-00000902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3680" name="Shape 8">
          <a:extLst>
            <a:ext uri="{FF2B5EF4-FFF2-40B4-BE49-F238E27FC236}">
              <a16:creationId xmlns:a16="http://schemas.microsoft.com/office/drawing/2014/main" id="{00000000-0008-0000-0100-00000A02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3681" name="Shape 8">
          <a:extLst>
            <a:ext uri="{FF2B5EF4-FFF2-40B4-BE49-F238E27FC236}">
              <a16:creationId xmlns:a16="http://schemas.microsoft.com/office/drawing/2014/main" id="{00000000-0008-0000-0100-00000B02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3682" name="Shape 8">
          <a:extLst>
            <a:ext uri="{FF2B5EF4-FFF2-40B4-BE49-F238E27FC236}">
              <a16:creationId xmlns:a16="http://schemas.microsoft.com/office/drawing/2014/main" id="{00000000-0008-0000-0100-00000C02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3683" name="Shape 8">
          <a:extLst>
            <a:ext uri="{FF2B5EF4-FFF2-40B4-BE49-F238E27FC236}">
              <a16:creationId xmlns:a16="http://schemas.microsoft.com/office/drawing/2014/main" id="{00000000-0008-0000-0100-00000D02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37</xdr:row>
      <xdr:rowOff>0</xdr:rowOff>
    </xdr:from>
    <xdr:ext cx="76200" cy="333375"/>
    <xdr:sp macro="" textlink="">
      <xdr:nvSpPr>
        <xdr:cNvPr id="3684" name="Shape 8">
          <a:extLst>
            <a:ext uri="{FF2B5EF4-FFF2-40B4-BE49-F238E27FC236}">
              <a16:creationId xmlns:a16="http://schemas.microsoft.com/office/drawing/2014/main" id="{00000000-0008-0000-0100-00000E02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37</xdr:row>
      <xdr:rowOff>0</xdr:rowOff>
    </xdr:from>
    <xdr:ext cx="76200" cy="333375"/>
    <xdr:sp macro="" textlink="">
      <xdr:nvSpPr>
        <xdr:cNvPr id="3685" name="Shape 8">
          <a:extLst>
            <a:ext uri="{FF2B5EF4-FFF2-40B4-BE49-F238E27FC236}">
              <a16:creationId xmlns:a16="http://schemas.microsoft.com/office/drawing/2014/main" id="{00000000-0008-0000-0100-00000F02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3686" name="Shape 8">
          <a:extLst>
            <a:ext uri="{FF2B5EF4-FFF2-40B4-BE49-F238E27FC236}">
              <a16:creationId xmlns:a16="http://schemas.microsoft.com/office/drawing/2014/main" id="{00000000-0008-0000-0100-00001002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3687" name="Shape 8">
          <a:extLst>
            <a:ext uri="{FF2B5EF4-FFF2-40B4-BE49-F238E27FC236}">
              <a16:creationId xmlns:a16="http://schemas.microsoft.com/office/drawing/2014/main" id="{00000000-0008-0000-0100-00001102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3688" name="Shape 8">
          <a:extLst>
            <a:ext uri="{FF2B5EF4-FFF2-40B4-BE49-F238E27FC236}">
              <a16:creationId xmlns:a16="http://schemas.microsoft.com/office/drawing/2014/main" id="{00000000-0008-0000-0100-00001202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3689" name="Shape 8">
          <a:extLst>
            <a:ext uri="{FF2B5EF4-FFF2-40B4-BE49-F238E27FC236}">
              <a16:creationId xmlns:a16="http://schemas.microsoft.com/office/drawing/2014/main" id="{00000000-0008-0000-0100-00001302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37</xdr:row>
      <xdr:rowOff>0</xdr:rowOff>
    </xdr:from>
    <xdr:ext cx="76200" cy="333375"/>
    <xdr:sp macro="" textlink="">
      <xdr:nvSpPr>
        <xdr:cNvPr id="3690" name="Shape 8">
          <a:extLst>
            <a:ext uri="{FF2B5EF4-FFF2-40B4-BE49-F238E27FC236}">
              <a16:creationId xmlns:a16="http://schemas.microsoft.com/office/drawing/2014/main" id="{00000000-0008-0000-0100-00001402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37</xdr:row>
      <xdr:rowOff>0</xdr:rowOff>
    </xdr:from>
    <xdr:ext cx="76200" cy="333375"/>
    <xdr:sp macro="" textlink="">
      <xdr:nvSpPr>
        <xdr:cNvPr id="3691" name="Shape 8">
          <a:extLst>
            <a:ext uri="{FF2B5EF4-FFF2-40B4-BE49-F238E27FC236}">
              <a16:creationId xmlns:a16="http://schemas.microsoft.com/office/drawing/2014/main" id="{00000000-0008-0000-0100-00001502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3692" name="Shape 8">
          <a:extLst>
            <a:ext uri="{FF2B5EF4-FFF2-40B4-BE49-F238E27FC236}">
              <a16:creationId xmlns:a16="http://schemas.microsoft.com/office/drawing/2014/main" id="{00000000-0008-0000-0100-00001602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3693" name="Shape 8">
          <a:extLst>
            <a:ext uri="{FF2B5EF4-FFF2-40B4-BE49-F238E27FC236}">
              <a16:creationId xmlns:a16="http://schemas.microsoft.com/office/drawing/2014/main" id="{00000000-0008-0000-0100-00001702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3694" name="Shape 8">
          <a:extLst>
            <a:ext uri="{FF2B5EF4-FFF2-40B4-BE49-F238E27FC236}">
              <a16:creationId xmlns:a16="http://schemas.microsoft.com/office/drawing/2014/main" id="{00000000-0008-0000-0100-00001802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3695" name="Shape 8">
          <a:extLst>
            <a:ext uri="{FF2B5EF4-FFF2-40B4-BE49-F238E27FC236}">
              <a16:creationId xmlns:a16="http://schemas.microsoft.com/office/drawing/2014/main" id="{00000000-0008-0000-0100-00001902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37</xdr:row>
      <xdr:rowOff>0</xdr:rowOff>
    </xdr:from>
    <xdr:ext cx="76200" cy="333375"/>
    <xdr:sp macro="" textlink="">
      <xdr:nvSpPr>
        <xdr:cNvPr id="3696" name="Shape 8">
          <a:extLst>
            <a:ext uri="{FF2B5EF4-FFF2-40B4-BE49-F238E27FC236}">
              <a16:creationId xmlns:a16="http://schemas.microsoft.com/office/drawing/2014/main" id="{00000000-0008-0000-0100-00001A02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37</xdr:row>
      <xdr:rowOff>0</xdr:rowOff>
    </xdr:from>
    <xdr:ext cx="76200" cy="333375"/>
    <xdr:sp macro="" textlink="">
      <xdr:nvSpPr>
        <xdr:cNvPr id="3697" name="Shape 8">
          <a:extLst>
            <a:ext uri="{FF2B5EF4-FFF2-40B4-BE49-F238E27FC236}">
              <a16:creationId xmlns:a16="http://schemas.microsoft.com/office/drawing/2014/main" id="{00000000-0008-0000-0100-00001B02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3698" name="Shape 8">
          <a:extLst>
            <a:ext uri="{FF2B5EF4-FFF2-40B4-BE49-F238E27FC236}">
              <a16:creationId xmlns:a16="http://schemas.microsoft.com/office/drawing/2014/main" id="{00000000-0008-0000-0100-00001C02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3699" name="Shape 8">
          <a:extLst>
            <a:ext uri="{FF2B5EF4-FFF2-40B4-BE49-F238E27FC236}">
              <a16:creationId xmlns:a16="http://schemas.microsoft.com/office/drawing/2014/main" id="{00000000-0008-0000-0100-00001D02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3700" name="Shape 8">
          <a:extLst>
            <a:ext uri="{FF2B5EF4-FFF2-40B4-BE49-F238E27FC236}">
              <a16:creationId xmlns:a16="http://schemas.microsoft.com/office/drawing/2014/main" id="{00000000-0008-0000-0100-00001E02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3701" name="Shape 8">
          <a:extLst>
            <a:ext uri="{FF2B5EF4-FFF2-40B4-BE49-F238E27FC236}">
              <a16:creationId xmlns:a16="http://schemas.microsoft.com/office/drawing/2014/main" id="{00000000-0008-0000-0100-00001F02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37</xdr:row>
      <xdr:rowOff>0</xdr:rowOff>
    </xdr:from>
    <xdr:ext cx="76200" cy="333375"/>
    <xdr:sp macro="" textlink="">
      <xdr:nvSpPr>
        <xdr:cNvPr id="3702" name="Shape 8">
          <a:extLst>
            <a:ext uri="{FF2B5EF4-FFF2-40B4-BE49-F238E27FC236}">
              <a16:creationId xmlns:a16="http://schemas.microsoft.com/office/drawing/2014/main" id="{00000000-0008-0000-0100-00002002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37</xdr:row>
      <xdr:rowOff>0</xdr:rowOff>
    </xdr:from>
    <xdr:ext cx="76200" cy="333375"/>
    <xdr:sp macro="" textlink="">
      <xdr:nvSpPr>
        <xdr:cNvPr id="3703" name="Shape 8">
          <a:extLst>
            <a:ext uri="{FF2B5EF4-FFF2-40B4-BE49-F238E27FC236}">
              <a16:creationId xmlns:a16="http://schemas.microsoft.com/office/drawing/2014/main" id="{00000000-0008-0000-0100-00002102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3704" name="Shape 8">
          <a:extLst>
            <a:ext uri="{FF2B5EF4-FFF2-40B4-BE49-F238E27FC236}">
              <a16:creationId xmlns:a16="http://schemas.microsoft.com/office/drawing/2014/main" id="{00000000-0008-0000-0100-00002202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3705" name="Shape 8">
          <a:extLst>
            <a:ext uri="{FF2B5EF4-FFF2-40B4-BE49-F238E27FC236}">
              <a16:creationId xmlns:a16="http://schemas.microsoft.com/office/drawing/2014/main" id="{00000000-0008-0000-0100-00002302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3706" name="Shape 8">
          <a:extLst>
            <a:ext uri="{FF2B5EF4-FFF2-40B4-BE49-F238E27FC236}">
              <a16:creationId xmlns:a16="http://schemas.microsoft.com/office/drawing/2014/main" id="{00000000-0008-0000-0100-00002402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3707" name="Shape 8">
          <a:extLst>
            <a:ext uri="{FF2B5EF4-FFF2-40B4-BE49-F238E27FC236}">
              <a16:creationId xmlns:a16="http://schemas.microsoft.com/office/drawing/2014/main" id="{00000000-0008-0000-0100-00002502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37</xdr:row>
      <xdr:rowOff>0</xdr:rowOff>
    </xdr:from>
    <xdr:ext cx="76200" cy="333375"/>
    <xdr:sp macro="" textlink="">
      <xdr:nvSpPr>
        <xdr:cNvPr id="3708" name="Shape 8">
          <a:extLst>
            <a:ext uri="{FF2B5EF4-FFF2-40B4-BE49-F238E27FC236}">
              <a16:creationId xmlns:a16="http://schemas.microsoft.com/office/drawing/2014/main" id="{00000000-0008-0000-0100-00002602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37</xdr:row>
      <xdr:rowOff>0</xdr:rowOff>
    </xdr:from>
    <xdr:ext cx="76200" cy="333375"/>
    <xdr:sp macro="" textlink="">
      <xdr:nvSpPr>
        <xdr:cNvPr id="3709" name="Shape 8">
          <a:extLst>
            <a:ext uri="{FF2B5EF4-FFF2-40B4-BE49-F238E27FC236}">
              <a16:creationId xmlns:a16="http://schemas.microsoft.com/office/drawing/2014/main" id="{00000000-0008-0000-0100-00002702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3710" name="Shape 8">
          <a:extLst>
            <a:ext uri="{FF2B5EF4-FFF2-40B4-BE49-F238E27FC236}">
              <a16:creationId xmlns:a16="http://schemas.microsoft.com/office/drawing/2014/main" id="{00000000-0008-0000-0100-00002802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3711" name="Shape 8">
          <a:extLst>
            <a:ext uri="{FF2B5EF4-FFF2-40B4-BE49-F238E27FC236}">
              <a16:creationId xmlns:a16="http://schemas.microsoft.com/office/drawing/2014/main" id="{00000000-0008-0000-0100-00002902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3712" name="Shape 8">
          <a:extLst>
            <a:ext uri="{FF2B5EF4-FFF2-40B4-BE49-F238E27FC236}">
              <a16:creationId xmlns:a16="http://schemas.microsoft.com/office/drawing/2014/main" id="{00000000-0008-0000-0100-00002A02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3713" name="Shape 8">
          <a:extLst>
            <a:ext uri="{FF2B5EF4-FFF2-40B4-BE49-F238E27FC236}">
              <a16:creationId xmlns:a16="http://schemas.microsoft.com/office/drawing/2014/main" id="{00000000-0008-0000-0100-00002B02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37</xdr:row>
      <xdr:rowOff>0</xdr:rowOff>
    </xdr:from>
    <xdr:ext cx="76200" cy="333375"/>
    <xdr:sp macro="" textlink="">
      <xdr:nvSpPr>
        <xdr:cNvPr id="3714" name="Shape 8">
          <a:extLst>
            <a:ext uri="{FF2B5EF4-FFF2-40B4-BE49-F238E27FC236}">
              <a16:creationId xmlns:a16="http://schemas.microsoft.com/office/drawing/2014/main" id="{00000000-0008-0000-0100-00002C02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37</xdr:row>
      <xdr:rowOff>0</xdr:rowOff>
    </xdr:from>
    <xdr:ext cx="76200" cy="333375"/>
    <xdr:sp macro="" textlink="">
      <xdr:nvSpPr>
        <xdr:cNvPr id="3715" name="Shape 8">
          <a:extLst>
            <a:ext uri="{FF2B5EF4-FFF2-40B4-BE49-F238E27FC236}">
              <a16:creationId xmlns:a16="http://schemas.microsoft.com/office/drawing/2014/main" id="{00000000-0008-0000-0100-00002D02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3716" name="Shape 8">
          <a:extLst>
            <a:ext uri="{FF2B5EF4-FFF2-40B4-BE49-F238E27FC236}">
              <a16:creationId xmlns:a16="http://schemas.microsoft.com/office/drawing/2014/main" id="{00000000-0008-0000-0100-00002E02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3717" name="Shape 8">
          <a:extLst>
            <a:ext uri="{FF2B5EF4-FFF2-40B4-BE49-F238E27FC236}">
              <a16:creationId xmlns:a16="http://schemas.microsoft.com/office/drawing/2014/main" id="{00000000-0008-0000-0100-00002F02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3718" name="Shape 8">
          <a:extLst>
            <a:ext uri="{FF2B5EF4-FFF2-40B4-BE49-F238E27FC236}">
              <a16:creationId xmlns:a16="http://schemas.microsoft.com/office/drawing/2014/main" id="{00000000-0008-0000-0100-00003002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3719" name="Shape 8">
          <a:extLst>
            <a:ext uri="{FF2B5EF4-FFF2-40B4-BE49-F238E27FC236}">
              <a16:creationId xmlns:a16="http://schemas.microsoft.com/office/drawing/2014/main" id="{00000000-0008-0000-0100-00003102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37</xdr:row>
      <xdr:rowOff>0</xdr:rowOff>
    </xdr:from>
    <xdr:ext cx="76200" cy="333375"/>
    <xdr:sp macro="" textlink="">
      <xdr:nvSpPr>
        <xdr:cNvPr id="3720" name="Shape 8">
          <a:extLst>
            <a:ext uri="{FF2B5EF4-FFF2-40B4-BE49-F238E27FC236}">
              <a16:creationId xmlns:a16="http://schemas.microsoft.com/office/drawing/2014/main" id="{00000000-0008-0000-0100-00003202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37</xdr:row>
      <xdr:rowOff>0</xdr:rowOff>
    </xdr:from>
    <xdr:ext cx="76200" cy="333375"/>
    <xdr:sp macro="" textlink="">
      <xdr:nvSpPr>
        <xdr:cNvPr id="3721" name="Shape 8">
          <a:extLst>
            <a:ext uri="{FF2B5EF4-FFF2-40B4-BE49-F238E27FC236}">
              <a16:creationId xmlns:a16="http://schemas.microsoft.com/office/drawing/2014/main" id="{00000000-0008-0000-0100-00003302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3722" name="Shape 8">
          <a:extLst>
            <a:ext uri="{FF2B5EF4-FFF2-40B4-BE49-F238E27FC236}">
              <a16:creationId xmlns:a16="http://schemas.microsoft.com/office/drawing/2014/main" id="{00000000-0008-0000-0100-00003402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3723" name="Shape 8">
          <a:extLst>
            <a:ext uri="{FF2B5EF4-FFF2-40B4-BE49-F238E27FC236}">
              <a16:creationId xmlns:a16="http://schemas.microsoft.com/office/drawing/2014/main" id="{00000000-0008-0000-0100-00003502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3724" name="Shape 8">
          <a:extLst>
            <a:ext uri="{FF2B5EF4-FFF2-40B4-BE49-F238E27FC236}">
              <a16:creationId xmlns:a16="http://schemas.microsoft.com/office/drawing/2014/main" id="{00000000-0008-0000-0100-00003602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3725" name="Shape 8">
          <a:extLst>
            <a:ext uri="{FF2B5EF4-FFF2-40B4-BE49-F238E27FC236}">
              <a16:creationId xmlns:a16="http://schemas.microsoft.com/office/drawing/2014/main" id="{00000000-0008-0000-0100-00003702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37</xdr:row>
      <xdr:rowOff>0</xdr:rowOff>
    </xdr:from>
    <xdr:ext cx="76200" cy="333375"/>
    <xdr:sp macro="" textlink="">
      <xdr:nvSpPr>
        <xdr:cNvPr id="3726" name="Shape 8">
          <a:extLst>
            <a:ext uri="{FF2B5EF4-FFF2-40B4-BE49-F238E27FC236}">
              <a16:creationId xmlns:a16="http://schemas.microsoft.com/office/drawing/2014/main" id="{00000000-0008-0000-0100-00003802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37</xdr:row>
      <xdr:rowOff>0</xdr:rowOff>
    </xdr:from>
    <xdr:ext cx="76200" cy="333375"/>
    <xdr:sp macro="" textlink="">
      <xdr:nvSpPr>
        <xdr:cNvPr id="3727" name="Shape 8">
          <a:extLst>
            <a:ext uri="{FF2B5EF4-FFF2-40B4-BE49-F238E27FC236}">
              <a16:creationId xmlns:a16="http://schemas.microsoft.com/office/drawing/2014/main" id="{00000000-0008-0000-0100-00003902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3728" name="Shape 8">
          <a:extLst>
            <a:ext uri="{FF2B5EF4-FFF2-40B4-BE49-F238E27FC236}">
              <a16:creationId xmlns:a16="http://schemas.microsoft.com/office/drawing/2014/main" id="{00000000-0008-0000-0100-00003A02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3729" name="Shape 8">
          <a:extLst>
            <a:ext uri="{FF2B5EF4-FFF2-40B4-BE49-F238E27FC236}">
              <a16:creationId xmlns:a16="http://schemas.microsoft.com/office/drawing/2014/main" id="{00000000-0008-0000-0100-00003B02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3730" name="Shape 8">
          <a:extLst>
            <a:ext uri="{FF2B5EF4-FFF2-40B4-BE49-F238E27FC236}">
              <a16:creationId xmlns:a16="http://schemas.microsoft.com/office/drawing/2014/main" id="{00000000-0008-0000-0100-00003C02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3731" name="Shape 8">
          <a:extLst>
            <a:ext uri="{FF2B5EF4-FFF2-40B4-BE49-F238E27FC236}">
              <a16:creationId xmlns:a16="http://schemas.microsoft.com/office/drawing/2014/main" id="{00000000-0008-0000-0100-00003D02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37</xdr:row>
      <xdr:rowOff>0</xdr:rowOff>
    </xdr:from>
    <xdr:ext cx="76200" cy="333375"/>
    <xdr:sp macro="" textlink="">
      <xdr:nvSpPr>
        <xdr:cNvPr id="3732" name="Shape 8">
          <a:extLst>
            <a:ext uri="{FF2B5EF4-FFF2-40B4-BE49-F238E27FC236}">
              <a16:creationId xmlns:a16="http://schemas.microsoft.com/office/drawing/2014/main" id="{00000000-0008-0000-0100-00003E02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37</xdr:row>
      <xdr:rowOff>0</xdr:rowOff>
    </xdr:from>
    <xdr:ext cx="76200" cy="333375"/>
    <xdr:sp macro="" textlink="">
      <xdr:nvSpPr>
        <xdr:cNvPr id="3733" name="Shape 8">
          <a:extLst>
            <a:ext uri="{FF2B5EF4-FFF2-40B4-BE49-F238E27FC236}">
              <a16:creationId xmlns:a16="http://schemas.microsoft.com/office/drawing/2014/main" id="{00000000-0008-0000-0100-00003F02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504825"/>
    <xdr:sp macro="" textlink="">
      <xdr:nvSpPr>
        <xdr:cNvPr id="3734" name="Shape 7">
          <a:extLst>
            <a:ext uri="{FF2B5EF4-FFF2-40B4-BE49-F238E27FC236}">
              <a16:creationId xmlns:a16="http://schemas.microsoft.com/office/drawing/2014/main" id="{00000000-0008-0000-0100-00004002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504825"/>
    <xdr:sp macro="" textlink="">
      <xdr:nvSpPr>
        <xdr:cNvPr id="3735" name="Shape 7">
          <a:extLst>
            <a:ext uri="{FF2B5EF4-FFF2-40B4-BE49-F238E27FC236}">
              <a16:creationId xmlns:a16="http://schemas.microsoft.com/office/drawing/2014/main" id="{00000000-0008-0000-0100-00004102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504825"/>
    <xdr:sp macro="" textlink="">
      <xdr:nvSpPr>
        <xdr:cNvPr id="3736" name="Shape 7">
          <a:extLst>
            <a:ext uri="{FF2B5EF4-FFF2-40B4-BE49-F238E27FC236}">
              <a16:creationId xmlns:a16="http://schemas.microsoft.com/office/drawing/2014/main" id="{00000000-0008-0000-0100-00004202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504825"/>
    <xdr:sp macro="" textlink="">
      <xdr:nvSpPr>
        <xdr:cNvPr id="3737" name="Shape 7">
          <a:extLst>
            <a:ext uri="{FF2B5EF4-FFF2-40B4-BE49-F238E27FC236}">
              <a16:creationId xmlns:a16="http://schemas.microsoft.com/office/drawing/2014/main" id="{00000000-0008-0000-0100-00004302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37</xdr:row>
      <xdr:rowOff>0</xdr:rowOff>
    </xdr:from>
    <xdr:ext cx="76200" cy="504825"/>
    <xdr:sp macro="" textlink="">
      <xdr:nvSpPr>
        <xdr:cNvPr id="3738" name="Shape 7">
          <a:extLst>
            <a:ext uri="{FF2B5EF4-FFF2-40B4-BE49-F238E27FC236}">
              <a16:creationId xmlns:a16="http://schemas.microsoft.com/office/drawing/2014/main" id="{00000000-0008-0000-0100-00004402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37</xdr:row>
      <xdr:rowOff>0</xdr:rowOff>
    </xdr:from>
    <xdr:ext cx="76200" cy="504825"/>
    <xdr:sp macro="" textlink="">
      <xdr:nvSpPr>
        <xdr:cNvPr id="3739" name="Shape 7">
          <a:extLst>
            <a:ext uri="{FF2B5EF4-FFF2-40B4-BE49-F238E27FC236}">
              <a16:creationId xmlns:a16="http://schemas.microsoft.com/office/drawing/2014/main" id="{00000000-0008-0000-0100-00004502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504825"/>
    <xdr:sp macro="" textlink="">
      <xdr:nvSpPr>
        <xdr:cNvPr id="3740" name="Shape 7">
          <a:extLst>
            <a:ext uri="{FF2B5EF4-FFF2-40B4-BE49-F238E27FC236}">
              <a16:creationId xmlns:a16="http://schemas.microsoft.com/office/drawing/2014/main" id="{00000000-0008-0000-0100-00004602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504825"/>
    <xdr:sp macro="" textlink="">
      <xdr:nvSpPr>
        <xdr:cNvPr id="3741" name="Shape 7">
          <a:extLst>
            <a:ext uri="{FF2B5EF4-FFF2-40B4-BE49-F238E27FC236}">
              <a16:creationId xmlns:a16="http://schemas.microsoft.com/office/drawing/2014/main" id="{00000000-0008-0000-0100-00004702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504825"/>
    <xdr:sp macro="" textlink="">
      <xdr:nvSpPr>
        <xdr:cNvPr id="3742" name="Shape 7">
          <a:extLst>
            <a:ext uri="{FF2B5EF4-FFF2-40B4-BE49-F238E27FC236}">
              <a16:creationId xmlns:a16="http://schemas.microsoft.com/office/drawing/2014/main" id="{00000000-0008-0000-0100-00004802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504825"/>
    <xdr:sp macro="" textlink="">
      <xdr:nvSpPr>
        <xdr:cNvPr id="3743" name="Shape 7">
          <a:extLst>
            <a:ext uri="{FF2B5EF4-FFF2-40B4-BE49-F238E27FC236}">
              <a16:creationId xmlns:a16="http://schemas.microsoft.com/office/drawing/2014/main" id="{00000000-0008-0000-0100-00004902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37</xdr:row>
      <xdr:rowOff>0</xdr:rowOff>
    </xdr:from>
    <xdr:ext cx="76200" cy="504825"/>
    <xdr:sp macro="" textlink="">
      <xdr:nvSpPr>
        <xdr:cNvPr id="3744" name="Shape 7">
          <a:extLst>
            <a:ext uri="{FF2B5EF4-FFF2-40B4-BE49-F238E27FC236}">
              <a16:creationId xmlns:a16="http://schemas.microsoft.com/office/drawing/2014/main" id="{00000000-0008-0000-0100-00004A02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37</xdr:row>
      <xdr:rowOff>0</xdr:rowOff>
    </xdr:from>
    <xdr:ext cx="76200" cy="504825"/>
    <xdr:sp macro="" textlink="">
      <xdr:nvSpPr>
        <xdr:cNvPr id="3745" name="Shape 7">
          <a:extLst>
            <a:ext uri="{FF2B5EF4-FFF2-40B4-BE49-F238E27FC236}">
              <a16:creationId xmlns:a16="http://schemas.microsoft.com/office/drawing/2014/main" id="{00000000-0008-0000-0100-00004B02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504825"/>
    <xdr:sp macro="" textlink="">
      <xdr:nvSpPr>
        <xdr:cNvPr id="3746" name="Shape 7">
          <a:extLst>
            <a:ext uri="{FF2B5EF4-FFF2-40B4-BE49-F238E27FC236}">
              <a16:creationId xmlns:a16="http://schemas.microsoft.com/office/drawing/2014/main" id="{00000000-0008-0000-0100-00004C02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504825"/>
    <xdr:sp macro="" textlink="">
      <xdr:nvSpPr>
        <xdr:cNvPr id="3747" name="Shape 7">
          <a:extLst>
            <a:ext uri="{FF2B5EF4-FFF2-40B4-BE49-F238E27FC236}">
              <a16:creationId xmlns:a16="http://schemas.microsoft.com/office/drawing/2014/main" id="{00000000-0008-0000-0100-00004D02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504825"/>
    <xdr:sp macro="" textlink="">
      <xdr:nvSpPr>
        <xdr:cNvPr id="3748" name="Shape 7">
          <a:extLst>
            <a:ext uri="{FF2B5EF4-FFF2-40B4-BE49-F238E27FC236}">
              <a16:creationId xmlns:a16="http://schemas.microsoft.com/office/drawing/2014/main" id="{00000000-0008-0000-0100-00004E02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504825"/>
    <xdr:sp macro="" textlink="">
      <xdr:nvSpPr>
        <xdr:cNvPr id="3749" name="Shape 7">
          <a:extLst>
            <a:ext uri="{FF2B5EF4-FFF2-40B4-BE49-F238E27FC236}">
              <a16:creationId xmlns:a16="http://schemas.microsoft.com/office/drawing/2014/main" id="{00000000-0008-0000-0100-00004F02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37</xdr:row>
      <xdr:rowOff>0</xdr:rowOff>
    </xdr:from>
    <xdr:ext cx="76200" cy="504825"/>
    <xdr:sp macro="" textlink="">
      <xdr:nvSpPr>
        <xdr:cNvPr id="3750" name="Shape 7">
          <a:extLst>
            <a:ext uri="{FF2B5EF4-FFF2-40B4-BE49-F238E27FC236}">
              <a16:creationId xmlns:a16="http://schemas.microsoft.com/office/drawing/2014/main" id="{00000000-0008-0000-0100-00005002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37</xdr:row>
      <xdr:rowOff>0</xdr:rowOff>
    </xdr:from>
    <xdr:ext cx="76200" cy="504825"/>
    <xdr:sp macro="" textlink="">
      <xdr:nvSpPr>
        <xdr:cNvPr id="3751" name="Shape 7">
          <a:extLst>
            <a:ext uri="{FF2B5EF4-FFF2-40B4-BE49-F238E27FC236}">
              <a16:creationId xmlns:a16="http://schemas.microsoft.com/office/drawing/2014/main" id="{00000000-0008-0000-0100-00005102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504825"/>
    <xdr:sp macro="" textlink="">
      <xdr:nvSpPr>
        <xdr:cNvPr id="3752" name="Shape 7">
          <a:extLst>
            <a:ext uri="{FF2B5EF4-FFF2-40B4-BE49-F238E27FC236}">
              <a16:creationId xmlns:a16="http://schemas.microsoft.com/office/drawing/2014/main" id="{00000000-0008-0000-0100-00005202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504825"/>
    <xdr:sp macro="" textlink="">
      <xdr:nvSpPr>
        <xdr:cNvPr id="3753" name="Shape 7">
          <a:extLst>
            <a:ext uri="{FF2B5EF4-FFF2-40B4-BE49-F238E27FC236}">
              <a16:creationId xmlns:a16="http://schemas.microsoft.com/office/drawing/2014/main" id="{00000000-0008-0000-0100-00005302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504825"/>
    <xdr:sp macro="" textlink="">
      <xdr:nvSpPr>
        <xdr:cNvPr id="3754" name="Shape 7">
          <a:extLst>
            <a:ext uri="{FF2B5EF4-FFF2-40B4-BE49-F238E27FC236}">
              <a16:creationId xmlns:a16="http://schemas.microsoft.com/office/drawing/2014/main" id="{00000000-0008-0000-0100-00005402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504825"/>
    <xdr:sp macro="" textlink="">
      <xdr:nvSpPr>
        <xdr:cNvPr id="3755" name="Shape 7">
          <a:extLst>
            <a:ext uri="{FF2B5EF4-FFF2-40B4-BE49-F238E27FC236}">
              <a16:creationId xmlns:a16="http://schemas.microsoft.com/office/drawing/2014/main" id="{00000000-0008-0000-0100-00005502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37</xdr:row>
      <xdr:rowOff>0</xdr:rowOff>
    </xdr:from>
    <xdr:ext cx="76200" cy="504825"/>
    <xdr:sp macro="" textlink="">
      <xdr:nvSpPr>
        <xdr:cNvPr id="3756" name="Shape 7">
          <a:extLst>
            <a:ext uri="{FF2B5EF4-FFF2-40B4-BE49-F238E27FC236}">
              <a16:creationId xmlns:a16="http://schemas.microsoft.com/office/drawing/2014/main" id="{00000000-0008-0000-0100-00005602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37</xdr:row>
      <xdr:rowOff>0</xdr:rowOff>
    </xdr:from>
    <xdr:ext cx="76200" cy="504825"/>
    <xdr:sp macro="" textlink="">
      <xdr:nvSpPr>
        <xdr:cNvPr id="3757" name="Shape 7">
          <a:extLst>
            <a:ext uri="{FF2B5EF4-FFF2-40B4-BE49-F238E27FC236}">
              <a16:creationId xmlns:a16="http://schemas.microsoft.com/office/drawing/2014/main" id="{00000000-0008-0000-0100-00005702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3758" name="Shape 8">
          <a:extLst>
            <a:ext uri="{FF2B5EF4-FFF2-40B4-BE49-F238E27FC236}">
              <a16:creationId xmlns:a16="http://schemas.microsoft.com/office/drawing/2014/main" id="{00000000-0008-0000-0100-00005802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3759" name="Shape 8">
          <a:extLst>
            <a:ext uri="{FF2B5EF4-FFF2-40B4-BE49-F238E27FC236}">
              <a16:creationId xmlns:a16="http://schemas.microsoft.com/office/drawing/2014/main" id="{00000000-0008-0000-0100-00005902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3760" name="Shape 8">
          <a:extLst>
            <a:ext uri="{FF2B5EF4-FFF2-40B4-BE49-F238E27FC236}">
              <a16:creationId xmlns:a16="http://schemas.microsoft.com/office/drawing/2014/main" id="{00000000-0008-0000-0100-00005A02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3761" name="Shape 8">
          <a:extLst>
            <a:ext uri="{FF2B5EF4-FFF2-40B4-BE49-F238E27FC236}">
              <a16:creationId xmlns:a16="http://schemas.microsoft.com/office/drawing/2014/main" id="{00000000-0008-0000-0100-00005B02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37</xdr:row>
      <xdr:rowOff>0</xdr:rowOff>
    </xdr:from>
    <xdr:ext cx="76200" cy="333375"/>
    <xdr:sp macro="" textlink="">
      <xdr:nvSpPr>
        <xdr:cNvPr id="3762" name="Shape 8">
          <a:extLst>
            <a:ext uri="{FF2B5EF4-FFF2-40B4-BE49-F238E27FC236}">
              <a16:creationId xmlns:a16="http://schemas.microsoft.com/office/drawing/2014/main" id="{00000000-0008-0000-0100-00005C02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37</xdr:row>
      <xdr:rowOff>0</xdr:rowOff>
    </xdr:from>
    <xdr:ext cx="76200" cy="333375"/>
    <xdr:sp macro="" textlink="">
      <xdr:nvSpPr>
        <xdr:cNvPr id="3763" name="Shape 8">
          <a:extLst>
            <a:ext uri="{FF2B5EF4-FFF2-40B4-BE49-F238E27FC236}">
              <a16:creationId xmlns:a16="http://schemas.microsoft.com/office/drawing/2014/main" id="{00000000-0008-0000-0100-00005D02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3764" name="Shape 8">
          <a:extLst>
            <a:ext uri="{FF2B5EF4-FFF2-40B4-BE49-F238E27FC236}">
              <a16:creationId xmlns:a16="http://schemas.microsoft.com/office/drawing/2014/main" id="{00000000-0008-0000-0100-00005E02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3765" name="Shape 8">
          <a:extLst>
            <a:ext uri="{FF2B5EF4-FFF2-40B4-BE49-F238E27FC236}">
              <a16:creationId xmlns:a16="http://schemas.microsoft.com/office/drawing/2014/main" id="{00000000-0008-0000-0100-00005F02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3766" name="Shape 8">
          <a:extLst>
            <a:ext uri="{FF2B5EF4-FFF2-40B4-BE49-F238E27FC236}">
              <a16:creationId xmlns:a16="http://schemas.microsoft.com/office/drawing/2014/main" id="{00000000-0008-0000-0100-00006002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3767" name="Shape 8">
          <a:extLst>
            <a:ext uri="{FF2B5EF4-FFF2-40B4-BE49-F238E27FC236}">
              <a16:creationId xmlns:a16="http://schemas.microsoft.com/office/drawing/2014/main" id="{00000000-0008-0000-0100-00006102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37</xdr:row>
      <xdr:rowOff>0</xdr:rowOff>
    </xdr:from>
    <xdr:ext cx="76200" cy="333375"/>
    <xdr:sp macro="" textlink="">
      <xdr:nvSpPr>
        <xdr:cNvPr id="3768" name="Shape 8">
          <a:extLst>
            <a:ext uri="{FF2B5EF4-FFF2-40B4-BE49-F238E27FC236}">
              <a16:creationId xmlns:a16="http://schemas.microsoft.com/office/drawing/2014/main" id="{00000000-0008-0000-0100-00006202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37</xdr:row>
      <xdr:rowOff>0</xdr:rowOff>
    </xdr:from>
    <xdr:ext cx="76200" cy="333375"/>
    <xdr:sp macro="" textlink="">
      <xdr:nvSpPr>
        <xdr:cNvPr id="3769" name="Shape 8">
          <a:extLst>
            <a:ext uri="{FF2B5EF4-FFF2-40B4-BE49-F238E27FC236}">
              <a16:creationId xmlns:a16="http://schemas.microsoft.com/office/drawing/2014/main" id="{00000000-0008-0000-0100-00006302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3770" name="Shape 8">
          <a:extLst>
            <a:ext uri="{FF2B5EF4-FFF2-40B4-BE49-F238E27FC236}">
              <a16:creationId xmlns:a16="http://schemas.microsoft.com/office/drawing/2014/main" id="{00000000-0008-0000-0100-00006402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3771" name="Shape 8">
          <a:extLst>
            <a:ext uri="{FF2B5EF4-FFF2-40B4-BE49-F238E27FC236}">
              <a16:creationId xmlns:a16="http://schemas.microsoft.com/office/drawing/2014/main" id="{00000000-0008-0000-0100-00006502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3772" name="Shape 8">
          <a:extLst>
            <a:ext uri="{FF2B5EF4-FFF2-40B4-BE49-F238E27FC236}">
              <a16:creationId xmlns:a16="http://schemas.microsoft.com/office/drawing/2014/main" id="{00000000-0008-0000-0100-00006602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3773" name="Shape 8">
          <a:extLst>
            <a:ext uri="{FF2B5EF4-FFF2-40B4-BE49-F238E27FC236}">
              <a16:creationId xmlns:a16="http://schemas.microsoft.com/office/drawing/2014/main" id="{00000000-0008-0000-0100-00006702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37</xdr:row>
      <xdr:rowOff>0</xdr:rowOff>
    </xdr:from>
    <xdr:ext cx="76200" cy="333375"/>
    <xdr:sp macro="" textlink="">
      <xdr:nvSpPr>
        <xdr:cNvPr id="3774" name="Shape 8">
          <a:extLst>
            <a:ext uri="{FF2B5EF4-FFF2-40B4-BE49-F238E27FC236}">
              <a16:creationId xmlns:a16="http://schemas.microsoft.com/office/drawing/2014/main" id="{00000000-0008-0000-0100-00006802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37</xdr:row>
      <xdr:rowOff>0</xdr:rowOff>
    </xdr:from>
    <xdr:ext cx="76200" cy="333375"/>
    <xdr:sp macro="" textlink="">
      <xdr:nvSpPr>
        <xdr:cNvPr id="3775" name="Shape 8">
          <a:extLst>
            <a:ext uri="{FF2B5EF4-FFF2-40B4-BE49-F238E27FC236}">
              <a16:creationId xmlns:a16="http://schemas.microsoft.com/office/drawing/2014/main" id="{00000000-0008-0000-0100-00006902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3776" name="Shape 8">
          <a:extLst>
            <a:ext uri="{FF2B5EF4-FFF2-40B4-BE49-F238E27FC236}">
              <a16:creationId xmlns:a16="http://schemas.microsoft.com/office/drawing/2014/main" id="{00000000-0008-0000-0100-00006A02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3777" name="Shape 8">
          <a:extLst>
            <a:ext uri="{FF2B5EF4-FFF2-40B4-BE49-F238E27FC236}">
              <a16:creationId xmlns:a16="http://schemas.microsoft.com/office/drawing/2014/main" id="{00000000-0008-0000-0100-00006B02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3778" name="Shape 8">
          <a:extLst>
            <a:ext uri="{FF2B5EF4-FFF2-40B4-BE49-F238E27FC236}">
              <a16:creationId xmlns:a16="http://schemas.microsoft.com/office/drawing/2014/main" id="{00000000-0008-0000-0100-00006C02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3779" name="Shape 8">
          <a:extLst>
            <a:ext uri="{FF2B5EF4-FFF2-40B4-BE49-F238E27FC236}">
              <a16:creationId xmlns:a16="http://schemas.microsoft.com/office/drawing/2014/main" id="{00000000-0008-0000-0100-00006D02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37</xdr:row>
      <xdr:rowOff>0</xdr:rowOff>
    </xdr:from>
    <xdr:ext cx="76200" cy="333375"/>
    <xdr:sp macro="" textlink="">
      <xdr:nvSpPr>
        <xdr:cNvPr id="3780" name="Shape 8">
          <a:extLst>
            <a:ext uri="{FF2B5EF4-FFF2-40B4-BE49-F238E27FC236}">
              <a16:creationId xmlns:a16="http://schemas.microsoft.com/office/drawing/2014/main" id="{00000000-0008-0000-0100-00006E02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37</xdr:row>
      <xdr:rowOff>0</xdr:rowOff>
    </xdr:from>
    <xdr:ext cx="76200" cy="333375"/>
    <xdr:sp macro="" textlink="">
      <xdr:nvSpPr>
        <xdr:cNvPr id="3781" name="Shape 8">
          <a:extLst>
            <a:ext uri="{FF2B5EF4-FFF2-40B4-BE49-F238E27FC236}">
              <a16:creationId xmlns:a16="http://schemas.microsoft.com/office/drawing/2014/main" id="{00000000-0008-0000-0100-00006F02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504825"/>
    <xdr:sp macro="" textlink="">
      <xdr:nvSpPr>
        <xdr:cNvPr id="3782" name="Shape 7">
          <a:extLst>
            <a:ext uri="{FF2B5EF4-FFF2-40B4-BE49-F238E27FC236}">
              <a16:creationId xmlns:a16="http://schemas.microsoft.com/office/drawing/2014/main" id="{00000000-0008-0000-0100-00007002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504825"/>
    <xdr:sp macro="" textlink="">
      <xdr:nvSpPr>
        <xdr:cNvPr id="3783" name="Shape 7">
          <a:extLst>
            <a:ext uri="{FF2B5EF4-FFF2-40B4-BE49-F238E27FC236}">
              <a16:creationId xmlns:a16="http://schemas.microsoft.com/office/drawing/2014/main" id="{00000000-0008-0000-0100-00007102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504825"/>
    <xdr:sp macro="" textlink="">
      <xdr:nvSpPr>
        <xdr:cNvPr id="3784" name="Shape 7">
          <a:extLst>
            <a:ext uri="{FF2B5EF4-FFF2-40B4-BE49-F238E27FC236}">
              <a16:creationId xmlns:a16="http://schemas.microsoft.com/office/drawing/2014/main" id="{00000000-0008-0000-0100-00007202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504825"/>
    <xdr:sp macro="" textlink="">
      <xdr:nvSpPr>
        <xdr:cNvPr id="3785" name="Shape 7">
          <a:extLst>
            <a:ext uri="{FF2B5EF4-FFF2-40B4-BE49-F238E27FC236}">
              <a16:creationId xmlns:a16="http://schemas.microsoft.com/office/drawing/2014/main" id="{00000000-0008-0000-0100-00007302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37</xdr:row>
      <xdr:rowOff>0</xdr:rowOff>
    </xdr:from>
    <xdr:ext cx="76200" cy="504825"/>
    <xdr:sp macro="" textlink="">
      <xdr:nvSpPr>
        <xdr:cNvPr id="3786" name="Shape 7">
          <a:extLst>
            <a:ext uri="{FF2B5EF4-FFF2-40B4-BE49-F238E27FC236}">
              <a16:creationId xmlns:a16="http://schemas.microsoft.com/office/drawing/2014/main" id="{00000000-0008-0000-0100-00007402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37</xdr:row>
      <xdr:rowOff>0</xdr:rowOff>
    </xdr:from>
    <xdr:ext cx="76200" cy="504825"/>
    <xdr:sp macro="" textlink="">
      <xdr:nvSpPr>
        <xdr:cNvPr id="3787" name="Shape 7">
          <a:extLst>
            <a:ext uri="{FF2B5EF4-FFF2-40B4-BE49-F238E27FC236}">
              <a16:creationId xmlns:a16="http://schemas.microsoft.com/office/drawing/2014/main" id="{00000000-0008-0000-0100-00007502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504825"/>
    <xdr:sp macro="" textlink="">
      <xdr:nvSpPr>
        <xdr:cNvPr id="3788" name="Shape 7">
          <a:extLst>
            <a:ext uri="{FF2B5EF4-FFF2-40B4-BE49-F238E27FC236}">
              <a16:creationId xmlns:a16="http://schemas.microsoft.com/office/drawing/2014/main" id="{00000000-0008-0000-0100-00007602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504825"/>
    <xdr:sp macro="" textlink="">
      <xdr:nvSpPr>
        <xdr:cNvPr id="3789" name="Shape 7">
          <a:extLst>
            <a:ext uri="{FF2B5EF4-FFF2-40B4-BE49-F238E27FC236}">
              <a16:creationId xmlns:a16="http://schemas.microsoft.com/office/drawing/2014/main" id="{00000000-0008-0000-0100-00007702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504825"/>
    <xdr:sp macro="" textlink="">
      <xdr:nvSpPr>
        <xdr:cNvPr id="3790" name="Shape 7">
          <a:extLst>
            <a:ext uri="{FF2B5EF4-FFF2-40B4-BE49-F238E27FC236}">
              <a16:creationId xmlns:a16="http://schemas.microsoft.com/office/drawing/2014/main" id="{00000000-0008-0000-0100-00007802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504825"/>
    <xdr:sp macro="" textlink="">
      <xdr:nvSpPr>
        <xdr:cNvPr id="3791" name="Shape 7">
          <a:extLst>
            <a:ext uri="{FF2B5EF4-FFF2-40B4-BE49-F238E27FC236}">
              <a16:creationId xmlns:a16="http://schemas.microsoft.com/office/drawing/2014/main" id="{00000000-0008-0000-0100-00007902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37</xdr:row>
      <xdr:rowOff>0</xdr:rowOff>
    </xdr:from>
    <xdr:ext cx="76200" cy="504825"/>
    <xdr:sp macro="" textlink="">
      <xdr:nvSpPr>
        <xdr:cNvPr id="3792" name="Shape 7">
          <a:extLst>
            <a:ext uri="{FF2B5EF4-FFF2-40B4-BE49-F238E27FC236}">
              <a16:creationId xmlns:a16="http://schemas.microsoft.com/office/drawing/2014/main" id="{00000000-0008-0000-0100-00007A02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37</xdr:row>
      <xdr:rowOff>0</xdr:rowOff>
    </xdr:from>
    <xdr:ext cx="76200" cy="504825"/>
    <xdr:sp macro="" textlink="">
      <xdr:nvSpPr>
        <xdr:cNvPr id="3793" name="Shape 7">
          <a:extLst>
            <a:ext uri="{FF2B5EF4-FFF2-40B4-BE49-F238E27FC236}">
              <a16:creationId xmlns:a16="http://schemas.microsoft.com/office/drawing/2014/main" id="{00000000-0008-0000-0100-00007B02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504825"/>
    <xdr:sp macro="" textlink="">
      <xdr:nvSpPr>
        <xdr:cNvPr id="3794" name="Shape 7">
          <a:extLst>
            <a:ext uri="{FF2B5EF4-FFF2-40B4-BE49-F238E27FC236}">
              <a16:creationId xmlns:a16="http://schemas.microsoft.com/office/drawing/2014/main" id="{00000000-0008-0000-0100-00007C02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504825"/>
    <xdr:sp macro="" textlink="">
      <xdr:nvSpPr>
        <xdr:cNvPr id="3795" name="Shape 7">
          <a:extLst>
            <a:ext uri="{FF2B5EF4-FFF2-40B4-BE49-F238E27FC236}">
              <a16:creationId xmlns:a16="http://schemas.microsoft.com/office/drawing/2014/main" id="{00000000-0008-0000-0100-00007D02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504825"/>
    <xdr:sp macro="" textlink="">
      <xdr:nvSpPr>
        <xdr:cNvPr id="3796" name="Shape 7">
          <a:extLst>
            <a:ext uri="{FF2B5EF4-FFF2-40B4-BE49-F238E27FC236}">
              <a16:creationId xmlns:a16="http://schemas.microsoft.com/office/drawing/2014/main" id="{00000000-0008-0000-0100-00007E02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504825"/>
    <xdr:sp macro="" textlink="">
      <xdr:nvSpPr>
        <xdr:cNvPr id="3797" name="Shape 7">
          <a:extLst>
            <a:ext uri="{FF2B5EF4-FFF2-40B4-BE49-F238E27FC236}">
              <a16:creationId xmlns:a16="http://schemas.microsoft.com/office/drawing/2014/main" id="{00000000-0008-0000-0100-00007F02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37</xdr:row>
      <xdr:rowOff>0</xdr:rowOff>
    </xdr:from>
    <xdr:ext cx="76200" cy="504825"/>
    <xdr:sp macro="" textlink="">
      <xdr:nvSpPr>
        <xdr:cNvPr id="3798" name="Shape 7">
          <a:extLst>
            <a:ext uri="{FF2B5EF4-FFF2-40B4-BE49-F238E27FC236}">
              <a16:creationId xmlns:a16="http://schemas.microsoft.com/office/drawing/2014/main" id="{00000000-0008-0000-0100-00008002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37</xdr:row>
      <xdr:rowOff>0</xdr:rowOff>
    </xdr:from>
    <xdr:ext cx="76200" cy="504825"/>
    <xdr:sp macro="" textlink="">
      <xdr:nvSpPr>
        <xdr:cNvPr id="3799" name="Shape 7">
          <a:extLst>
            <a:ext uri="{FF2B5EF4-FFF2-40B4-BE49-F238E27FC236}">
              <a16:creationId xmlns:a16="http://schemas.microsoft.com/office/drawing/2014/main" id="{00000000-0008-0000-0100-00008102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504825"/>
    <xdr:sp macro="" textlink="">
      <xdr:nvSpPr>
        <xdr:cNvPr id="3800" name="Shape 7">
          <a:extLst>
            <a:ext uri="{FF2B5EF4-FFF2-40B4-BE49-F238E27FC236}">
              <a16:creationId xmlns:a16="http://schemas.microsoft.com/office/drawing/2014/main" id="{00000000-0008-0000-0100-00008202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504825"/>
    <xdr:sp macro="" textlink="">
      <xdr:nvSpPr>
        <xdr:cNvPr id="3801" name="Shape 7">
          <a:extLst>
            <a:ext uri="{FF2B5EF4-FFF2-40B4-BE49-F238E27FC236}">
              <a16:creationId xmlns:a16="http://schemas.microsoft.com/office/drawing/2014/main" id="{00000000-0008-0000-0100-00008302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504825"/>
    <xdr:sp macro="" textlink="">
      <xdr:nvSpPr>
        <xdr:cNvPr id="3802" name="Shape 7">
          <a:extLst>
            <a:ext uri="{FF2B5EF4-FFF2-40B4-BE49-F238E27FC236}">
              <a16:creationId xmlns:a16="http://schemas.microsoft.com/office/drawing/2014/main" id="{00000000-0008-0000-0100-00008402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504825"/>
    <xdr:sp macro="" textlink="">
      <xdr:nvSpPr>
        <xdr:cNvPr id="3803" name="Shape 7">
          <a:extLst>
            <a:ext uri="{FF2B5EF4-FFF2-40B4-BE49-F238E27FC236}">
              <a16:creationId xmlns:a16="http://schemas.microsoft.com/office/drawing/2014/main" id="{00000000-0008-0000-0100-00008502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37</xdr:row>
      <xdr:rowOff>0</xdr:rowOff>
    </xdr:from>
    <xdr:ext cx="76200" cy="504825"/>
    <xdr:sp macro="" textlink="">
      <xdr:nvSpPr>
        <xdr:cNvPr id="3804" name="Shape 7">
          <a:extLst>
            <a:ext uri="{FF2B5EF4-FFF2-40B4-BE49-F238E27FC236}">
              <a16:creationId xmlns:a16="http://schemas.microsoft.com/office/drawing/2014/main" id="{00000000-0008-0000-0100-00008602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37</xdr:row>
      <xdr:rowOff>0</xdr:rowOff>
    </xdr:from>
    <xdr:ext cx="76200" cy="504825"/>
    <xdr:sp macro="" textlink="">
      <xdr:nvSpPr>
        <xdr:cNvPr id="3805" name="Shape 7">
          <a:extLst>
            <a:ext uri="{FF2B5EF4-FFF2-40B4-BE49-F238E27FC236}">
              <a16:creationId xmlns:a16="http://schemas.microsoft.com/office/drawing/2014/main" id="{00000000-0008-0000-0100-00008702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504825"/>
    <xdr:sp macro="" textlink="">
      <xdr:nvSpPr>
        <xdr:cNvPr id="3806" name="Shape 7">
          <a:extLst>
            <a:ext uri="{FF2B5EF4-FFF2-40B4-BE49-F238E27FC236}">
              <a16:creationId xmlns:a16="http://schemas.microsoft.com/office/drawing/2014/main" id="{00000000-0008-0000-0100-00008802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504825"/>
    <xdr:sp macro="" textlink="">
      <xdr:nvSpPr>
        <xdr:cNvPr id="3807" name="Shape 7">
          <a:extLst>
            <a:ext uri="{FF2B5EF4-FFF2-40B4-BE49-F238E27FC236}">
              <a16:creationId xmlns:a16="http://schemas.microsoft.com/office/drawing/2014/main" id="{00000000-0008-0000-0100-00008902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504825"/>
    <xdr:sp macro="" textlink="">
      <xdr:nvSpPr>
        <xdr:cNvPr id="3808" name="Shape 7">
          <a:extLst>
            <a:ext uri="{FF2B5EF4-FFF2-40B4-BE49-F238E27FC236}">
              <a16:creationId xmlns:a16="http://schemas.microsoft.com/office/drawing/2014/main" id="{00000000-0008-0000-0100-00008A02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504825"/>
    <xdr:sp macro="" textlink="">
      <xdr:nvSpPr>
        <xdr:cNvPr id="3809" name="Shape 7">
          <a:extLst>
            <a:ext uri="{FF2B5EF4-FFF2-40B4-BE49-F238E27FC236}">
              <a16:creationId xmlns:a16="http://schemas.microsoft.com/office/drawing/2014/main" id="{00000000-0008-0000-0100-00008B02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37</xdr:row>
      <xdr:rowOff>0</xdr:rowOff>
    </xdr:from>
    <xdr:ext cx="76200" cy="504825"/>
    <xdr:sp macro="" textlink="">
      <xdr:nvSpPr>
        <xdr:cNvPr id="3810" name="Shape 7">
          <a:extLst>
            <a:ext uri="{FF2B5EF4-FFF2-40B4-BE49-F238E27FC236}">
              <a16:creationId xmlns:a16="http://schemas.microsoft.com/office/drawing/2014/main" id="{00000000-0008-0000-0100-00008C02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37</xdr:row>
      <xdr:rowOff>0</xdr:rowOff>
    </xdr:from>
    <xdr:ext cx="76200" cy="504825"/>
    <xdr:sp macro="" textlink="">
      <xdr:nvSpPr>
        <xdr:cNvPr id="3811" name="Shape 7">
          <a:extLst>
            <a:ext uri="{FF2B5EF4-FFF2-40B4-BE49-F238E27FC236}">
              <a16:creationId xmlns:a16="http://schemas.microsoft.com/office/drawing/2014/main" id="{00000000-0008-0000-0100-00008D02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504825"/>
    <xdr:sp macro="" textlink="">
      <xdr:nvSpPr>
        <xdr:cNvPr id="3812" name="Shape 7">
          <a:extLst>
            <a:ext uri="{FF2B5EF4-FFF2-40B4-BE49-F238E27FC236}">
              <a16:creationId xmlns:a16="http://schemas.microsoft.com/office/drawing/2014/main" id="{00000000-0008-0000-0100-00008E02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504825"/>
    <xdr:sp macro="" textlink="">
      <xdr:nvSpPr>
        <xdr:cNvPr id="3813" name="Shape 7">
          <a:extLst>
            <a:ext uri="{FF2B5EF4-FFF2-40B4-BE49-F238E27FC236}">
              <a16:creationId xmlns:a16="http://schemas.microsoft.com/office/drawing/2014/main" id="{00000000-0008-0000-0100-00008F02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504825"/>
    <xdr:sp macro="" textlink="">
      <xdr:nvSpPr>
        <xdr:cNvPr id="3814" name="Shape 7">
          <a:extLst>
            <a:ext uri="{FF2B5EF4-FFF2-40B4-BE49-F238E27FC236}">
              <a16:creationId xmlns:a16="http://schemas.microsoft.com/office/drawing/2014/main" id="{00000000-0008-0000-0100-00009002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504825"/>
    <xdr:sp macro="" textlink="">
      <xdr:nvSpPr>
        <xdr:cNvPr id="3815" name="Shape 7">
          <a:extLst>
            <a:ext uri="{FF2B5EF4-FFF2-40B4-BE49-F238E27FC236}">
              <a16:creationId xmlns:a16="http://schemas.microsoft.com/office/drawing/2014/main" id="{00000000-0008-0000-0100-00009102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37</xdr:row>
      <xdr:rowOff>0</xdr:rowOff>
    </xdr:from>
    <xdr:ext cx="76200" cy="504825"/>
    <xdr:sp macro="" textlink="">
      <xdr:nvSpPr>
        <xdr:cNvPr id="3816" name="Shape 7">
          <a:extLst>
            <a:ext uri="{FF2B5EF4-FFF2-40B4-BE49-F238E27FC236}">
              <a16:creationId xmlns:a16="http://schemas.microsoft.com/office/drawing/2014/main" id="{00000000-0008-0000-0100-00009202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37</xdr:row>
      <xdr:rowOff>0</xdr:rowOff>
    </xdr:from>
    <xdr:ext cx="76200" cy="504825"/>
    <xdr:sp macro="" textlink="">
      <xdr:nvSpPr>
        <xdr:cNvPr id="3817" name="Shape 7">
          <a:extLst>
            <a:ext uri="{FF2B5EF4-FFF2-40B4-BE49-F238E27FC236}">
              <a16:creationId xmlns:a16="http://schemas.microsoft.com/office/drawing/2014/main" id="{00000000-0008-0000-0100-00009302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504825"/>
    <xdr:sp macro="" textlink="">
      <xdr:nvSpPr>
        <xdr:cNvPr id="3818" name="Shape 7">
          <a:extLst>
            <a:ext uri="{FF2B5EF4-FFF2-40B4-BE49-F238E27FC236}">
              <a16:creationId xmlns:a16="http://schemas.microsoft.com/office/drawing/2014/main" id="{00000000-0008-0000-0100-00009402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504825"/>
    <xdr:sp macro="" textlink="">
      <xdr:nvSpPr>
        <xdr:cNvPr id="3819" name="Shape 7">
          <a:extLst>
            <a:ext uri="{FF2B5EF4-FFF2-40B4-BE49-F238E27FC236}">
              <a16:creationId xmlns:a16="http://schemas.microsoft.com/office/drawing/2014/main" id="{00000000-0008-0000-0100-00009502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504825"/>
    <xdr:sp macro="" textlink="">
      <xdr:nvSpPr>
        <xdr:cNvPr id="3820" name="Shape 7">
          <a:extLst>
            <a:ext uri="{FF2B5EF4-FFF2-40B4-BE49-F238E27FC236}">
              <a16:creationId xmlns:a16="http://schemas.microsoft.com/office/drawing/2014/main" id="{00000000-0008-0000-0100-00009602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504825"/>
    <xdr:sp macro="" textlink="">
      <xdr:nvSpPr>
        <xdr:cNvPr id="3821" name="Shape 7">
          <a:extLst>
            <a:ext uri="{FF2B5EF4-FFF2-40B4-BE49-F238E27FC236}">
              <a16:creationId xmlns:a16="http://schemas.microsoft.com/office/drawing/2014/main" id="{00000000-0008-0000-0100-00009702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37</xdr:row>
      <xdr:rowOff>0</xdr:rowOff>
    </xdr:from>
    <xdr:ext cx="76200" cy="504825"/>
    <xdr:sp macro="" textlink="">
      <xdr:nvSpPr>
        <xdr:cNvPr id="3822" name="Shape 7">
          <a:extLst>
            <a:ext uri="{FF2B5EF4-FFF2-40B4-BE49-F238E27FC236}">
              <a16:creationId xmlns:a16="http://schemas.microsoft.com/office/drawing/2014/main" id="{00000000-0008-0000-0100-00009802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37</xdr:row>
      <xdr:rowOff>0</xdr:rowOff>
    </xdr:from>
    <xdr:ext cx="76200" cy="504825"/>
    <xdr:sp macro="" textlink="">
      <xdr:nvSpPr>
        <xdr:cNvPr id="3823" name="Shape 7">
          <a:extLst>
            <a:ext uri="{FF2B5EF4-FFF2-40B4-BE49-F238E27FC236}">
              <a16:creationId xmlns:a16="http://schemas.microsoft.com/office/drawing/2014/main" id="{00000000-0008-0000-0100-00009902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504825"/>
    <xdr:sp macro="" textlink="">
      <xdr:nvSpPr>
        <xdr:cNvPr id="3824" name="Shape 7">
          <a:extLst>
            <a:ext uri="{FF2B5EF4-FFF2-40B4-BE49-F238E27FC236}">
              <a16:creationId xmlns:a16="http://schemas.microsoft.com/office/drawing/2014/main" id="{00000000-0008-0000-0100-00009A02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504825"/>
    <xdr:sp macro="" textlink="">
      <xdr:nvSpPr>
        <xdr:cNvPr id="3825" name="Shape 7">
          <a:extLst>
            <a:ext uri="{FF2B5EF4-FFF2-40B4-BE49-F238E27FC236}">
              <a16:creationId xmlns:a16="http://schemas.microsoft.com/office/drawing/2014/main" id="{00000000-0008-0000-0100-00009B02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504825"/>
    <xdr:sp macro="" textlink="">
      <xdr:nvSpPr>
        <xdr:cNvPr id="3826" name="Shape 7">
          <a:extLst>
            <a:ext uri="{FF2B5EF4-FFF2-40B4-BE49-F238E27FC236}">
              <a16:creationId xmlns:a16="http://schemas.microsoft.com/office/drawing/2014/main" id="{00000000-0008-0000-0100-00009C02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504825"/>
    <xdr:sp macro="" textlink="">
      <xdr:nvSpPr>
        <xdr:cNvPr id="3827" name="Shape 7">
          <a:extLst>
            <a:ext uri="{FF2B5EF4-FFF2-40B4-BE49-F238E27FC236}">
              <a16:creationId xmlns:a16="http://schemas.microsoft.com/office/drawing/2014/main" id="{00000000-0008-0000-0100-00009D02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37</xdr:row>
      <xdr:rowOff>0</xdr:rowOff>
    </xdr:from>
    <xdr:ext cx="76200" cy="504825"/>
    <xdr:sp macro="" textlink="">
      <xdr:nvSpPr>
        <xdr:cNvPr id="3828" name="Shape 7">
          <a:extLst>
            <a:ext uri="{FF2B5EF4-FFF2-40B4-BE49-F238E27FC236}">
              <a16:creationId xmlns:a16="http://schemas.microsoft.com/office/drawing/2014/main" id="{00000000-0008-0000-0100-00009E02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37</xdr:row>
      <xdr:rowOff>0</xdr:rowOff>
    </xdr:from>
    <xdr:ext cx="76200" cy="504825"/>
    <xdr:sp macro="" textlink="">
      <xdr:nvSpPr>
        <xdr:cNvPr id="3829" name="Shape 7">
          <a:extLst>
            <a:ext uri="{FF2B5EF4-FFF2-40B4-BE49-F238E27FC236}">
              <a16:creationId xmlns:a16="http://schemas.microsoft.com/office/drawing/2014/main" id="{00000000-0008-0000-0100-00009F02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3830" name="Shape 8">
          <a:extLst>
            <a:ext uri="{FF2B5EF4-FFF2-40B4-BE49-F238E27FC236}">
              <a16:creationId xmlns:a16="http://schemas.microsoft.com/office/drawing/2014/main" id="{00000000-0008-0000-0100-0000A002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3831" name="Shape 8">
          <a:extLst>
            <a:ext uri="{FF2B5EF4-FFF2-40B4-BE49-F238E27FC236}">
              <a16:creationId xmlns:a16="http://schemas.microsoft.com/office/drawing/2014/main" id="{00000000-0008-0000-0100-0000A102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3832" name="Shape 8">
          <a:extLst>
            <a:ext uri="{FF2B5EF4-FFF2-40B4-BE49-F238E27FC236}">
              <a16:creationId xmlns:a16="http://schemas.microsoft.com/office/drawing/2014/main" id="{00000000-0008-0000-0100-0000A202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3833" name="Shape 8">
          <a:extLst>
            <a:ext uri="{FF2B5EF4-FFF2-40B4-BE49-F238E27FC236}">
              <a16:creationId xmlns:a16="http://schemas.microsoft.com/office/drawing/2014/main" id="{00000000-0008-0000-0100-0000A302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37</xdr:row>
      <xdr:rowOff>0</xdr:rowOff>
    </xdr:from>
    <xdr:ext cx="76200" cy="333375"/>
    <xdr:sp macro="" textlink="">
      <xdr:nvSpPr>
        <xdr:cNvPr id="3834" name="Shape 8">
          <a:extLst>
            <a:ext uri="{FF2B5EF4-FFF2-40B4-BE49-F238E27FC236}">
              <a16:creationId xmlns:a16="http://schemas.microsoft.com/office/drawing/2014/main" id="{00000000-0008-0000-0100-0000A402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37</xdr:row>
      <xdr:rowOff>0</xdr:rowOff>
    </xdr:from>
    <xdr:ext cx="76200" cy="333375"/>
    <xdr:sp macro="" textlink="">
      <xdr:nvSpPr>
        <xdr:cNvPr id="3835" name="Shape 8">
          <a:extLst>
            <a:ext uri="{FF2B5EF4-FFF2-40B4-BE49-F238E27FC236}">
              <a16:creationId xmlns:a16="http://schemas.microsoft.com/office/drawing/2014/main" id="{00000000-0008-0000-0100-0000A502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3836" name="Shape 8">
          <a:extLst>
            <a:ext uri="{FF2B5EF4-FFF2-40B4-BE49-F238E27FC236}">
              <a16:creationId xmlns:a16="http://schemas.microsoft.com/office/drawing/2014/main" id="{00000000-0008-0000-0100-0000A602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3837" name="Shape 8">
          <a:extLst>
            <a:ext uri="{FF2B5EF4-FFF2-40B4-BE49-F238E27FC236}">
              <a16:creationId xmlns:a16="http://schemas.microsoft.com/office/drawing/2014/main" id="{00000000-0008-0000-0100-0000A702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3838" name="Shape 8">
          <a:extLst>
            <a:ext uri="{FF2B5EF4-FFF2-40B4-BE49-F238E27FC236}">
              <a16:creationId xmlns:a16="http://schemas.microsoft.com/office/drawing/2014/main" id="{00000000-0008-0000-0100-0000A802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3839" name="Shape 8">
          <a:extLst>
            <a:ext uri="{FF2B5EF4-FFF2-40B4-BE49-F238E27FC236}">
              <a16:creationId xmlns:a16="http://schemas.microsoft.com/office/drawing/2014/main" id="{00000000-0008-0000-0100-0000A902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37</xdr:row>
      <xdr:rowOff>0</xdr:rowOff>
    </xdr:from>
    <xdr:ext cx="76200" cy="333375"/>
    <xdr:sp macro="" textlink="">
      <xdr:nvSpPr>
        <xdr:cNvPr id="3840" name="Shape 8">
          <a:extLst>
            <a:ext uri="{FF2B5EF4-FFF2-40B4-BE49-F238E27FC236}">
              <a16:creationId xmlns:a16="http://schemas.microsoft.com/office/drawing/2014/main" id="{00000000-0008-0000-0100-0000AA02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37</xdr:row>
      <xdr:rowOff>0</xdr:rowOff>
    </xdr:from>
    <xdr:ext cx="76200" cy="333375"/>
    <xdr:sp macro="" textlink="">
      <xdr:nvSpPr>
        <xdr:cNvPr id="3841" name="Shape 8">
          <a:extLst>
            <a:ext uri="{FF2B5EF4-FFF2-40B4-BE49-F238E27FC236}">
              <a16:creationId xmlns:a16="http://schemas.microsoft.com/office/drawing/2014/main" id="{00000000-0008-0000-0100-0000AB02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3842" name="Shape 8">
          <a:extLst>
            <a:ext uri="{FF2B5EF4-FFF2-40B4-BE49-F238E27FC236}">
              <a16:creationId xmlns:a16="http://schemas.microsoft.com/office/drawing/2014/main" id="{00000000-0008-0000-0100-0000AC02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3843" name="Shape 8">
          <a:extLst>
            <a:ext uri="{FF2B5EF4-FFF2-40B4-BE49-F238E27FC236}">
              <a16:creationId xmlns:a16="http://schemas.microsoft.com/office/drawing/2014/main" id="{00000000-0008-0000-0100-0000AD02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3844" name="Shape 8">
          <a:extLst>
            <a:ext uri="{FF2B5EF4-FFF2-40B4-BE49-F238E27FC236}">
              <a16:creationId xmlns:a16="http://schemas.microsoft.com/office/drawing/2014/main" id="{00000000-0008-0000-0100-0000AE02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3845" name="Shape 8">
          <a:extLst>
            <a:ext uri="{FF2B5EF4-FFF2-40B4-BE49-F238E27FC236}">
              <a16:creationId xmlns:a16="http://schemas.microsoft.com/office/drawing/2014/main" id="{00000000-0008-0000-0100-0000AF02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37</xdr:row>
      <xdr:rowOff>0</xdr:rowOff>
    </xdr:from>
    <xdr:ext cx="76200" cy="333375"/>
    <xdr:sp macro="" textlink="">
      <xdr:nvSpPr>
        <xdr:cNvPr id="3846" name="Shape 8">
          <a:extLst>
            <a:ext uri="{FF2B5EF4-FFF2-40B4-BE49-F238E27FC236}">
              <a16:creationId xmlns:a16="http://schemas.microsoft.com/office/drawing/2014/main" id="{00000000-0008-0000-0100-0000B002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37</xdr:row>
      <xdr:rowOff>0</xdr:rowOff>
    </xdr:from>
    <xdr:ext cx="76200" cy="333375"/>
    <xdr:sp macro="" textlink="">
      <xdr:nvSpPr>
        <xdr:cNvPr id="3847" name="Shape 8">
          <a:extLst>
            <a:ext uri="{FF2B5EF4-FFF2-40B4-BE49-F238E27FC236}">
              <a16:creationId xmlns:a16="http://schemas.microsoft.com/office/drawing/2014/main" id="{00000000-0008-0000-0100-0000B102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3848" name="Shape 8">
          <a:extLst>
            <a:ext uri="{FF2B5EF4-FFF2-40B4-BE49-F238E27FC236}">
              <a16:creationId xmlns:a16="http://schemas.microsoft.com/office/drawing/2014/main" id="{00000000-0008-0000-0100-0000B202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3849" name="Shape 8">
          <a:extLst>
            <a:ext uri="{FF2B5EF4-FFF2-40B4-BE49-F238E27FC236}">
              <a16:creationId xmlns:a16="http://schemas.microsoft.com/office/drawing/2014/main" id="{00000000-0008-0000-0100-0000B302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3850" name="Shape 8">
          <a:extLst>
            <a:ext uri="{FF2B5EF4-FFF2-40B4-BE49-F238E27FC236}">
              <a16:creationId xmlns:a16="http://schemas.microsoft.com/office/drawing/2014/main" id="{00000000-0008-0000-0100-0000B402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3851" name="Shape 8">
          <a:extLst>
            <a:ext uri="{FF2B5EF4-FFF2-40B4-BE49-F238E27FC236}">
              <a16:creationId xmlns:a16="http://schemas.microsoft.com/office/drawing/2014/main" id="{00000000-0008-0000-0100-0000B502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37</xdr:row>
      <xdr:rowOff>0</xdr:rowOff>
    </xdr:from>
    <xdr:ext cx="76200" cy="333375"/>
    <xdr:sp macro="" textlink="">
      <xdr:nvSpPr>
        <xdr:cNvPr id="3852" name="Shape 8">
          <a:extLst>
            <a:ext uri="{FF2B5EF4-FFF2-40B4-BE49-F238E27FC236}">
              <a16:creationId xmlns:a16="http://schemas.microsoft.com/office/drawing/2014/main" id="{00000000-0008-0000-0100-0000B602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37</xdr:row>
      <xdr:rowOff>0</xdr:rowOff>
    </xdr:from>
    <xdr:ext cx="76200" cy="333375"/>
    <xdr:sp macro="" textlink="">
      <xdr:nvSpPr>
        <xdr:cNvPr id="3853" name="Shape 8">
          <a:extLst>
            <a:ext uri="{FF2B5EF4-FFF2-40B4-BE49-F238E27FC236}">
              <a16:creationId xmlns:a16="http://schemas.microsoft.com/office/drawing/2014/main" id="{00000000-0008-0000-0100-0000B702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504825"/>
    <xdr:sp macro="" textlink="">
      <xdr:nvSpPr>
        <xdr:cNvPr id="3854" name="Shape 7">
          <a:extLst>
            <a:ext uri="{FF2B5EF4-FFF2-40B4-BE49-F238E27FC236}">
              <a16:creationId xmlns:a16="http://schemas.microsoft.com/office/drawing/2014/main" id="{00000000-0008-0000-0100-0000B802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504825"/>
    <xdr:sp macro="" textlink="">
      <xdr:nvSpPr>
        <xdr:cNvPr id="3855" name="Shape 7">
          <a:extLst>
            <a:ext uri="{FF2B5EF4-FFF2-40B4-BE49-F238E27FC236}">
              <a16:creationId xmlns:a16="http://schemas.microsoft.com/office/drawing/2014/main" id="{00000000-0008-0000-0100-0000B902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504825"/>
    <xdr:sp macro="" textlink="">
      <xdr:nvSpPr>
        <xdr:cNvPr id="3856" name="Shape 7">
          <a:extLst>
            <a:ext uri="{FF2B5EF4-FFF2-40B4-BE49-F238E27FC236}">
              <a16:creationId xmlns:a16="http://schemas.microsoft.com/office/drawing/2014/main" id="{00000000-0008-0000-0100-0000BA02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504825"/>
    <xdr:sp macro="" textlink="">
      <xdr:nvSpPr>
        <xdr:cNvPr id="3857" name="Shape 7">
          <a:extLst>
            <a:ext uri="{FF2B5EF4-FFF2-40B4-BE49-F238E27FC236}">
              <a16:creationId xmlns:a16="http://schemas.microsoft.com/office/drawing/2014/main" id="{00000000-0008-0000-0100-0000BB02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37</xdr:row>
      <xdr:rowOff>0</xdr:rowOff>
    </xdr:from>
    <xdr:ext cx="76200" cy="504825"/>
    <xdr:sp macro="" textlink="">
      <xdr:nvSpPr>
        <xdr:cNvPr id="3858" name="Shape 7">
          <a:extLst>
            <a:ext uri="{FF2B5EF4-FFF2-40B4-BE49-F238E27FC236}">
              <a16:creationId xmlns:a16="http://schemas.microsoft.com/office/drawing/2014/main" id="{00000000-0008-0000-0100-0000BC02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37</xdr:row>
      <xdr:rowOff>0</xdr:rowOff>
    </xdr:from>
    <xdr:ext cx="76200" cy="504825"/>
    <xdr:sp macro="" textlink="">
      <xdr:nvSpPr>
        <xdr:cNvPr id="3859" name="Shape 7">
          <a:extLst>
            <a:ext uri="{FF2B5EF4-FFF2-40B4-BE49-F238E27FC236}">
              <a16:creationId xmlns:a16="http://schemas.microsoft.com/office/drawing/2014/main" id="{00000000-0008-0000-0100-0000BD02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504825"/>
    <xdr:sp macro="" textlink="">
      <xdr:nvSpPr>
        <xdr:cNvPr id="3860" name="Shape 7">
          <a:extLst>
            <a:ext uri="{FF2B5EF4-FFF2-40B4-BE49-F238E27FC236}">
              <a16:creationId xmlns:a16="http://schemas.microsoft.com/office/drawing/2014/main" id="{00000000-0008-0000-0100-0000BE02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504825"/>
    <xdr:sp macro="" textlink="">
      <xdr:nvSpPr>
        <xdr:cNvPr id="3861" name="Shape 7">
          <a:extLst>
            <a:ext uri="{FF2B5EF4-FFF2-40B4-BE49-F238E27FC236}">
              <a16:creationId xmlns:a16="http://schemas.microsoft.com/office/drawing/2014/main" id="{00000000-0008-0000-0100-0000BF02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504825"/>
    <xdr:sp macro="" textlink="">
      <xdr:nvSpPr>
        <xdr:cNvPr id="3862" name="Shape 7">
          <a:extLst>
            <a:ext uri="{FF2B5EF4-FFF2-40B4-BE49-F238E27FC236}">
              <a16:creationId xmlns:a16="http://schemas.microsoft.com/office/drawing/2014/main" id="{00000000-0008-0000-0100-0000C002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504825"/>
    <xdr:sp macro="" textlink="">
      <xdr:nvSpPr>
        <xdr:cNvPr id="3863" name="Shape 7">
          <a:extLst>
            <a:ext uri="{FF2B5EF4-FFF2-40B4-BE49-F238E27FC236}">
              <a16:creationId xmlns:a16="http://schemas.microsoft.com/office/drawing/2014/main" id="{00000000-0008-0000-0100-0000C102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37</xdr:row>
      <xdr:rowOff>0</xdr:rowOff>
    </xdr:from>
    <xdr:ext cx="76200" cy="504825"/>
    <xdr:sp macro="" textlink="">
      <xdr:nvSpPr>
        <xdr:cNvPr id="3864" name="Shape 7">
          <a:extLst>
            <a:ext uri="{FF2B5EF4-FFF2-40B4-BE49-F238E27FC236}">
              <a16:creationId xmlns:a16="http://schemas.microsoft.com/office/drawing/2014/main" id="{00000000-0008-0000-0100-0000C202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37</xdr:row>
      <xdr:rowOff>0</xdr:rowOff>
    </xdr:from>
    <xdr:ext cx="76200" cy="504825"/>
    <xdr:sp macro="" textlink="">
      <xdr:nvSpPr>
        <xdr:cNvPr id="3865" name="Shape 7">
          <a:extLst>
            <a:ext uri="{FF2B5EF4-FFF2-40B4-BE49-F238E27FC236}">
              <a16:creationId xmlns:a16="http://schemas.microsoft.com/office/drawing/2014/main" id="{00000000-0008-0000-0100-0000C302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504825"/>
    <xdr:sp macro="" textlink="">
      <xdr:nvSpPr>
        <xdr:cNvPr id="3866" name="Shape 7">
          <a:extLst>
            <a:ext uri="{FF2B5EF4-FFF2-40B4-BE49-F238E27FC236}">
              <a16:creationId xmlns:a16="http://schemas.microsoft.com/office/drawing/2014/main" id="{00000000-0008-0000-0100-0000C402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504825"/>
    <xdr:sp macro="" textlink="">
      <xdr:nvSpPr>
        <xdr:cNvPr id="3867" name="Shape 7">
          <a:extLst>
            <a:ext uri="{FF2B5EF4-FFF2-40B4-BE49-F238E27FC236}">
              <a16:creationId xmlns:a16="http://schemas.microsoft.com/office/drawing/2014/main" id="{00000000-0008-0000-0100-0000C502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504825"/>
    <xdr:sp macro="" textlink="">
      <xdr:nvSpPr>
        <xdr:cNvPr id="3868" name="Shape 7">
          <a:extLst>
            <a:ext uri="{FF2B5EF4-FFF2-40B4-BE49-F238E27FC236}">
              <a16:creationId xmlns:a16="http://schemas.microsoft.com/office/drawing/2014/main" id="{00000000-0008-0000-0100-0000C602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504825"/>
    <xdr:sp macro="" textlink="">
      <xdr:nvSpPr>
        <xdr:cNvPr id="3869" name="Shape 7">
          <a:extLst>
            <a:ext uri="{FF2B5EF4-FFF2-40B4-BE49-F238E27FC236}">
              <a16:creationId xmlns:a16="http://schemas.microsoft.com/office/drawing/2014/main" id="{00000000-0008-0000-0100-0000C702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37</xdr:row>
      <xdr:rowOff>0</xdr:rowOff>
    </xdr:from>
    <xdr:ext cx="76200" cy="504825"/>
    <xdr:sp macro="" textlink="">
      <xdr:nvSpPr>
        <xdr:cNvPr id="3870" name="Shape 7">
          <a:extLst>
            <a:ext uri="{FF2B5EF4-FFF2-40B4-BE49-F238E27FC236}">
              <a16:creationId xmlns:a16="http://schemas.microsoft.com/office/drawing/2014/main" id="{00000000-0008-0000-0100-0000C802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37</xdr:row>
      <xdr:rowOff>0</xdr:rowOff>
    </xdr:from>
    <xdr:ext cx="76200" cy="504825"/>
    <xdr:sp macro="" textlink="">
      <xdr:nvSpPr>
        <xdr:cNvPr id="3871" name="Shape 7">
          <a:extLst>
            <a:ext uri="{FF2B5EF4-FFF2-40B4-BE49-F238E27FC236}">
              <a16:creationId xmlns:a16="http://schemas.microsoft.com/office/drawing/2014/main" id="{00000000-0008-0000-0100-0000C902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504825"/>
    <xdr:sp macro="" textlink="">
      <xdr:nvSpPr>
        <xdr:cNvPr id="3872" name="Shape 7">
          <a:extLst>
            <a:ext uri="{FF2B5EF4-FFF2-40B4-BE49-F238E27FC236}">
              <a16:creationId xmlns:a16="http://schemas.microsoft.com/office/drawing/2014/main" id="{00000000-0008-0000-0100-0000CA02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504825"/>
    <xdr:sp macro="" textlink="">
      <xdr:nvSpPr>
        <xdr:cNvPr id="3873" name="Shape 7">
          <a:extLst>
            <a:ext uri="{FF2B5EF4-FFF2-40B4-BE49-F238E27FC236}">
              <a16:creationId xmlns:a16="http://schemas.microsoft.com/office/drawing/2014/main" id="{00000000-0008-0000-0100-0000CB02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504825"/>
    <xdr:sp macro="" textlink="">
      <xdr:nvSpPr>
        <xdr:cNvPr id="3874" name="Shape 7">
          <a:extLst>
            <a:ext uri="{FF2B5EF4-FFF2-40B4-BE49-F238E27FC236}">
              <a16:creationId xmlns:a16="http://schemas.microsoft.com/office/drawing/2014/main" id="{00000000-0008-0000-0100-0000CC02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504825"/>
    <xdr:sp macro="" textlink="">
      <xdr:nvSpPr>
        <xdr:cNvPr id="3875" name="Shape 7">
          <a:extLst>
            <a:ext uri="{FF2B5EF4-FFF2-40B4-BE49-F238E27FC236}">
              <a16:creationId xmlns:a16="http://schemas.microsoft.com/office/drawing/2014/main" id="{00000000-0008-0000-0100-0000CD02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37</xdr:row>
      <xdr:rowOff>0</xdr:rowOff>
    </xdr:from>
    <xdr:ext cx="76200" cy="504825"/>
    <xdr:sp macro="" textlink="">
      <xdr:nvSpPr>
        <xdr:cNvPr id="3876" name="Shape 7">
          <a:extLst>
            <a:ext uri="{FF2B5EF4-FFF2-40B4-BE49-F238E27FC236}">
              <a16:creationId xmlns:a16="http://schemas.microsoft.com/office/drawing/2014/main" id="{00000000-0008-0000-0100-0000CE02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37</xdr:row>
      <xdr:rowOff>0</xdr:rowOff>
    </xdr:from>
    <xdr:ext cx="76200" cy="504825"/>
    <xdr:sp macro="" textlink="">
      <xdr:nvSpPr>
        <xdr:cNvPr id="3877" name="Shape 7">
          <a:extLst>
            <a:ext uri="{FF2B5EF4-FFF2-40B4-BE49-F238E27FC236}">
              <a16:creationId xmlns:a16="http://schemas.microsoft.com/office/drawing/2014/main" id="{00000000-0008-0000-0100-0000CF02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3878" name="Shape 8">
          <a:extLst>
            <a:ext uri="{FF2B5EF4-FFF2-40B4-BE49-F238E27FC236}">
              <a16:creationId xmlns:a16="http://schemas.microsoft.com/office/drawing/2014/main" id="{00000000-0008-0000-0100-0000D002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3879" name="Shape 8">
          <a:extLst>
            <a:ext uri="{FF2B5EF4-FFF2-40B4-BE49-F238E27FC236}">
              <a16:creationId xmlns:a16="http://schemas.microsoft.com/office/drawing/2014/main" id="{00000000-0008-0000-0100-0000D102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3880" name="Shape 8">
          <a:extLst>
            <a:ext uri="{FF2B5EF4-FFF2-40B4-BE49-F238E27FC236}">
              <a16:creationId xmlns:a16="http://schemas.microsoft.com/office/drawing/2014/main" id="{00000000-0008-0000-0100-0000D202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3881" name="Shape 8">
          <a:extLst>
            <a:ext uri="{FF2B5EF4-FFF2-40B4-BE49-F238E27FC236}">
              <a16:creationId xmlns:a16="http://schemas.microsoft.com/office/drawing/2014/main" id="{00000000-0008-0000-0100-0000D302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37</xdr:row>
      <xdr:rowOff>0</xdr:rowOff>
    </xdr:from>
    <xdr:ext cx="76200" cy="333375"/>
    <xdr:sp macro="" textlink="">
      <xdr:nvSpPr>
        <xdr:cNvPr id="3882" name="Shape 8">
          <a:extLst>
            <a:ext uri="{FF2B5EF4-FFF2-40B4-BE49-F238E27FC236}">
              <a16:creationId xmlns:a16="http://schemas.microsoft.com/office/drawing/2014/main" id="{00000000-0008-0000-0100-0000D402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37</xdr:row>
      <xdr:rowOff>0</xdr:rowOff>
    </xdr:from>
    <xdr:ext cx="76200" cy="333375"/>
    <xdr:sp macro="" textlink="">
      <xdr:nvSpPr>
        <xdr:cNvPr id="3883" name="Shape 8">
          <a:extLst>
            <a:ext uri="{FF2B5EF4-FFF2-40B4-BE49-F238E27FC236}">
              <a16:creationId xmlns:a16="http://schemas.microsoft.com/office/drawing/2014/main" id="{00000000-0008-0000-0100-0000D502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3884" name="Shape 8">
          <a:extLst>
            <a:ext uri="{FF2B5EF4-FFF2-40B4-BE49-F238E27FC236}">
              <a16:creationId xmlns:a16="http://schemas.microsoft.com/office/drawing/2014/main" id="{00000000-0008-0000-0100-0000D602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3885" name="Shape 8">
          <a:extLst>
            <a:ext uri="{FF2B5EF4-FFF2-40B4-BE49-F238E27FC236}">
              <a16:creationId xmlns:a16="http://schemas.microsoft.com/office/drawing/2014/main" id="{00000000-0008-0000-0100-0000D702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3886" name="Shape 8">
          <a:extLst>
            <a:ext uri="{FF2B5EF4-FFF2-40B4-BE49-F238E27FC236}">
              <a16:creationId xmlns:a16="http://schemas.microsoft.com/office/drawing/2014/main" id="{00000000-0008-0000-0100-0000D802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3887" name="Shape 8">
          <a:extLst>
            <a:ext uri="{FF2B5EF4-FFF2-40B4-BE49-F238E27FC236}">
              <a16:creationId xmlns:a16="http://schemas.microsoft.com/office/drawing/2014/main" id="{00000000-0008-0000-0100-0000D902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37</xdr:row>
      <xdr:rowOff>0</xdr:rowOff>
    </xdr:from>
    <xdr:ext cx="76200" cy="333375"/>
    <xdr:sp macro="" textlink="">
      <xdr:nvSpPr>
        <xdr:cNvPr id="3888" name="Shape 8">
          <a:extLst>
            <a:ext uri="{FF2B5EF4-FFF2-40B4-BE49-F238E27FC236}">
              <a16:creationId xmlns:a16="http://schemas.microsoft.com/office/drawing/2014/main" id="{00000000-0008-0000-0100-0000DA02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37</xdr:row>
      <xdr:rowOff>0</xdr:rowOff>
    </xdr:from>
    <xdr:ext cx="76200" cy="333375"/>
    <xdr:sp macro="" textlink="">
      <xdr:nvSpPr>
        <xdr:cNvPr id="3889" name="Shape 8">
          <a:extLst>
            <a:ext uri="{FF2B5EF4-FFF2-40B4-BE49-F238E27FC236}">
              <a16:creationId xmlns:a16="http://schemas.microsoft.com/office/drawing/2014/main" id="{00000000-0008-0000-0100-0000DB02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3890" name="Shape 8">
          <a:extLst>
            <a:ext uri="{FF2B5EF4-FFF2-40B4-BE49-F238E27FC236}">
              <a16:creationId xmlns:a16="http://schemas.microsoft.com/office/drawing/2014/main" id="{00000000-0008-0000-0100-0000DC02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3891" name="Shape 8">
          <a:extLst>
            <a:ext uri="{FF2B5EF4-FFF2-40B4-BE49-F238E27FC236}">
              <a16:creationId xmlns:a16="http://schemas.microsoft.com/office/drawing/2014/main" id="{00000000-0008-0000-0100-0000DD02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3892" name="Shape 8">
          <a:extLst>
            <a:ext uri="{FF2B5EF4-FFF2-40B4-BE49-F238E27FC236}">
              <a16:creationId xmlns:a16="http://schemas.microsoft.com/office/drawing/2014/main" id="{00000000-0008-0000-0100-0000DE02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3893" name="Shape 8">
          <a:extLst>
            <a:ext uri="{FF2B5EF4-FFF2-40B4-BE49-F238E27FC236}">
              <a16:creationId xmlns:a16="http://schemas.microsoft.com/office/drawing/2014/main" id="{00000000-0008-0000-0100-0000DF02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37</xdr:row>
      <xdr:rowOff>0</xdr:rowOff>
    </xdr:from>
    <xdr:ext cx="76200" cy="333375"/>
    <xdr:sp macro="" textlink="">
      <xdr:nvSpPr>
        <xdr:cNvPr id="3894" name="Shape 8">
          <a:extLst>
            <a:ext uri="{FF2B5EF4-FFF2-40B4-BE49-F238E27FC236}">
              <a16:creationId xmlns:a16="http://schemas.microsoft.com/office/drawing/2014/main" id="{00000000-0008-0000-0100-0000E002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37</xdr:row>
      <xdr:rowOff>0</xdr:rowOff>
    </xdr:from>
    <xdr:ext cx="76200" cy="333375"/>
    <xdr:sp macro="" textlink="">
      <xdr:nvSpPr>
        <xdr:cNvPr id="3895" name="Shape 8">
          <a:extLst>
            <a:ext uri="{FF2B5EF4-FFF2-40B4-BE49-F238E27FC236}">
              <a16:creationId xmlns:a16="http://schemas.microsoft.com/office/drawing/2014/main" id="{00000000-0008-0000-0100-0000E102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3896" name="Shape 8">
          <a:extLst>
            <a:ext uri="{FF2B5EF4-FFF2-40B4-BE49-F238E27FC236}">
              <a16:creationId xmlns:a16="http://schemas.microsoft.com/office/drawing/2014/main" id="{00000000-0008-0000-0100-0000E202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3897" name="Shape 8">
          <a:extLst>
            <a:ext uri="{FF2B5EF4-FFF2-40B4-BE49-F238E27FC236}">
              <a16:creationId xmlns:a16="http://schemas.microsoft.com/office/drawing/2014/main" id="{00000000-0008-0000-0100-0000E302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3898" name="Shape 8">
          <a:extLst>
            <a:ext uri="{FF2B5EF4-FFF2-40B4-BE49-F238E27FC236}">
              <a16:creationId xmlns:a16="http://schemas.microsoft.com/office/drawing/2014/main" id="{00000000-0008-0000-0100-0000E402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3899" name="Shape 8">
          <a:extLst>
            <a:ext uri="{FF2B5EF4-FFF2-40B4-BE49-F238E27FC236}">
              <a16:creationId xmlns:a16="http://schemas.microsoft.com/office/drawing/2014/main" id="{00000000-0008-0000-0100-0000E502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37</xdr:row>
      <xdr:rowOff>0</xdr:rowOff>
    </xdr:from>
    <xdr:ext cx="76200" cy="333375"/>
    <xdr:sp macro="" textlink="">
      <xdr:nvSpPr>
        <xdr:cNvPr id="3900" name="Shape 8">
          <a:extLst>
            <a:ext uri="{FF2B5EF4-FFF2-40B4-BE49-F238E27FC236}">
              <a16:creationId xmlns:a16="http://schemas.microsoft.com/office/drawing/2014/main" id="{00000000-0008-0000-0100-0000E602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37</xdr:row>
      <xdr:rowOff>0</xdr:rowOff>
    </xdr:from>
    <xdr:ext cx="76200" cy="333375"/>
    <xdr:sp macro="" textlink="">
      <xdr:nvSpPr>
        <xdr:cNvPr id="3901" name="Shape 8">
          <a:extLst>
            <a:ext uri="{FF2B5EF4-FFF2-40B4-BE49-F238E27FC236}">
              <a16:creationId xmlns:a16="http://schemas.microsoft.com/office/drawing/2014/main" id="{00000000-0008-0000-0100-0000E702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3902" name="Shape 8">
          <a:extLst>
            <a:ext uri="{FF2B5EF4-FFF2-40B4-BE49-F238E27FC236}">
              <a16:creationId xmlns:a16="http://schemas.microsoft.com/office/drawing/2014/main" id="{00000000-0008-0000-0100-0000E802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3903" name="Shape 8">
          <a:extLst>
            <a:ext uri="{FF2B5EF4-FFF2-40B4-BE49-F238E27FC236}">
              <a16:creationId xmlns:a16="http://schemas.microsoft.com/office/drawing/2014/main" id="{00000000-0008-0000-0100-0000E902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3904" name="Shape 8">
          <a:extLst>
            <a:ext uri="{FF2B5EF4-FFF2-40B4-BE49-F238E27FC236}">
              <a16:creationId xmlns:a16="http://schemas.microsoft.com/office/drawing/2014/main" id="{00000000-0008-0000-0100-0000EA02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3905" name="Shape 8">
          <a:extLst>
            <a:ext uri="{FF2B5EF4-FFF2-40B4-BE49-F238E27FC236}">
              <a16:creationId xmlns:a16="http://schemas.microsoft.com/office/drawing/2014/main" id="{00000000-0008-0000-0100-0000EB02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37</xdr:row>
      <xdr:rowOff>0</xdr:rowOff>
    </xdr:from>
    <xdr:ext cx="76200" cy="333375"/>
    <xdr:sp macro="" textlink="">
      <xdr:nvSpPr>
        <xdr:cNvPr id="3906" name="Shape 8">
          <a:extLst>
            <a:ext uri="{FF2B5EF4-FFF2-40B4-BE49-F238E27FC236}">
              <a16:creationId xmlns:a16="http://schemas.microsoft.com/office/drawing/2014/main" id="{00000000-0008-0000-0100-0000EC02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37</xdr:row>
      <xdr:rowOff>0</xdr:rowOff>
    </xdr:from>
    <xdr:ext cx="76200" cy="333375"/>
    <xdr:sp macro="" textlink="">
      <xdr:nvSpPr>
        <xdr:cNvPr id="3907" name="Shape 8">
          <a:extLst>
            <a:ext uri="{FF2B5EF4-FFF2-40B4-BE49-F238E27FC236}">
              <a16:creationId xmlns:a16="http://schemas.microsoft.com/office/drawing/2014/main" id="{00000000-0008-0000-0100-0000ED02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3908" name="Shape 8">
          <a:extLst>
            <a:ext uri="{FF2B5EF4-FFF2-40B4-BE49-F238E27FC236}">
              <a16:creationId xmlns:a16="http://schemas.microsoft.com/office/drawing/2014/main" id="{00000000-0008-0000-0100-0000EE02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3909" name="Shape 8">
          <a:extLst>
            <a:ext uri="{FF2B5EF4-FFF2-40B4-BE49-F238E27FC236}">
              <a16:creationId xmlns:a16="http://schemas.microsoft.com/office/drawing/2014/main" id="{00000000-0008-0000-0100-0000EF02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3910" name="Shape 8">
          <a:extLst>
            <a:ext uri="{FF2B5EF4-FFF2-40B4-BE49-F238E27FC236}">
              <a16:creationId xmlns:a16="http://schemas.microsoft.com/office/drawing/2014/main" id="{00000000-0008-0000-0100-0000F002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3911" name="Shape 8">
          <a:extLst>
            <a:ext uri="{FF2B5EF4-FFF2-40B4-BE49-F238E27FC236}">
              <a16:creationId xmlns:a16="http://schemas.microsoft.com/office/drawing/2014/main" id="{00000000-0008-0000-0100-0000F102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37</xdr:row>
      <xdr:rowOff>0</xdr:rowOff>
    </xdr:from>
    <xdr:ext cx="76200" cy="333375"/>
    <xdr:sp macro="" textlink="">
      <xdr:nvSpPr>
        <xdr:cNvPr id="3912" name="Shape 8">
          <a:extLst>
            <a:ext uri="{FF2B5EF4-FFF2-40B4-BE49-F238E27FC236}">
              <a16:creationId xmlns:a16="http://schemas.microsoft.com/office/drawing/2014/main" id="{00000000-0008-0000-0100-0000F202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37</xdr:row>
      <xdr:rowOff>0</xdr:rowOff>
    </xdr:from>
    <xdr:ext cx="76200" cy="333375"/>
    <xdr:sp macro="" textlink="">
      <xdr:nvSpPr>
        <xdr:cNvPr id="3913" name="Shape 8">
          <a:extLst>
            <a:ext uri="{FF2B5EF4-FFF2-40B4-BE49-F238E27FC236}">
              <a16:creationId xmlns:a16="http://schemas.microsoft.com/office/drawing/2014/main" id="{00000000-0008-0000-0100-0000F302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3914" name="Shape 8">
          <a:extLst>
            <a:ext uri="{FF2B5EF4-FFF2-40B4-BE49-F238E27FC236}">
              <a16:creationId xmlns:a16="http://schemas.microsoft.com/office/drawing/2014/main" id="{00000000-0008-0000-0100-0000F402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3915" name="Shape 8">
          <a:extLst>
            <a:ext uri="{FF2B5EF4-FFF2-40B4-BE49-F238E27FC236}">
              <a16:creationId xmlns:a16="http://schemas.microsoft.com/office/drawing/2014/main" id="{00000000-0008-0000-0100-0000F502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3916" name="Shape 8">
          <a:extLst>
            <a:ext uri="{FF2B5EF4-FFF2-40B4-BE49-F238E27FC236}">
              <a16:creationId xmlns:a16="http://schemas.microsoft.com/office/drawing/2014/main" id="{00000000-0008-0000-0100-0000F602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3917" name="Shape 8">
          <a:extLst>
            <a:ext uri="{FF2B5EF4-FFF2-40B4-BE49-F238E27FC236}">
              <a16:creationId xmlns:a16="http://schemas.microsoft.com/office/drawing/2014/main" id="{00000000-0008-0000-0100-0000F702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37</xdr:row>
      <xdr:rowOff>0</xdr:rowOff>
    </xdr:from>
    <xdr:ext cx="76200" cy="333375"/>
    <xdr:sp macro="" textlink="">
      <xdr:nvSpPr>
        <xdr:cNvPr id="3918" name="Shape 8">
          <a:extLst>
            <a:ext uri="{FF2B5EF4-FFF2-40B4-BE49-F238E27FC236}">
              <a16:creationId xmlns:a16="http://schemas.microsoft.com/office/drawing/2014/main" id="{00000000-0008-0000-0100-0000F802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37</xdr:row>
      <xdr:rowOff>0</xdr:rowOff>
    </xdr:from>
    <xdr:ext cx="76200" cy="333375"/>
    <xdr:sp macro="" textlink="">
      <xdr:nvSpPr>
        <xdr:cNvPr id="3919" name="Shape 8">
          <a:extLst>
            <a:ext uri="{FF2B5EF4-FFF2-40B4-BE49-F238E27FC236}">
              <a16:creationId xmlns:a16="http://schemas.microsoft.com/office/drawing/2014/main" id="{00000000-0008-0000-0100-0000F902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3920" name="Shape 8">
          <a:extLst>
            <a:ext uri="{FF2B5EF4-FFF2-40B4-BE49-F238E27FC236}">
              <a16:creationId xmlns:a16="http://schemas.microsoft.com/office/drawing/2014/main" id="{00000000-0008-0000-0100-0000FA02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3921" name="Shape 8">
          <a:extLst>
            <a:ext uri="{FF2B5EF4-FFF2-40B4-BE49-F238E27FC236}">
              <a16:creationId xmlns:a16="http://schemas.microsoft.com/office/drawing/2014/main" id="{00000000-0008-0000-0100-0000FB02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3922" name="Shape 8">
          <a:extLst>
            <a:ext uri="{FF2B5EF4-FFF2-40B4-BE49-F238E27FC236}">
              <a16:creationId xmlns:a16="http://schemas.microsoft.com/office/drawing/2014/main" id="{00000000-0008-0000-0100-0000FC02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3923" name="Shape 8">
          <a:extLst>
            <a:ext uri="{FF2B5EF4-FFF2-40B4-BE49-F238E27FC236}">
              <a16:creationId xmlns:a16="http://schemas.microsoft.com/office/drawing/2014/main" id="{00000000-0008-0000-0100-0000FD02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37</xdr:row>
      <xdr:rowOff>0</xdr:rowOff>
    </xdr:from>
    <xdr:ext cx="76200" cy="333375"/>
    <xdr:sp macro="" textlink="">
      <xdr:nvSpPr>
        <xdr:cNvPr id="3924" name="Shape 8">
          <a:extLst>
            <a:ext uri="{FF2B5EF4-FFF2-40B4-BE49-F238E27FC236}">
              <a16:creationId xmlns:a16="http://schemas.microsoft.com/office/drawing/2014/main" id="{00000000-0008-0000-0100-0000FE02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37</xdr:row>
      <xdr:rowOff>0</xdr:rowOff>
    </xdr:from>
    <xdr:ext cx="76200" cy="333375"/>
    <xdr:sp macro="" textlink="">
      <xdr:nvSpPr>
        <xdr:cNvPr id="3925" name="Shape 8">
          <a:extLst>
            <a:ext uri="{FF2B5EF4-FFF2-40B4-BE49-F238E27FC236}">
              <a16:creationId xmlns:a16="http://schemas.microsoft.com/office/drawing/2014/main" id="{00000000-0008-0000-0100-0000FF02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3926" name="Shape 8">
          <a:extLst>
            <a:ext uri="{FF2B5EF4-FFF2-40B4-BE49-F238E27FC236}">
              <a16:creationId xmlns:a16="http://schemas.microsoft.com/office/drawing/2014/main" id="{00000000-0008-0000-0100-00000003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3927" name="Shape 8">
          <a:extLst>
            <a:ext uri="{FF2B5EF4-FFF2-40B4-BE49-F238E27FC236}">
              <a16:creationId xmlns:a16="http://schemas.microsoft.com/office/drawing/2014/main" id="{00000000-0008-0000-0100-00000103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3928" name="Shape 8">
          <a:extLst>
            <a:ext uri="{FF2B5EF4-FFF2-40B4-BE49-F238E27FC236}">
              <a16:creationId xmlns:a16="http://schemas.microsoft.com/office/drawing/2014/main" id="{00000000-0008-0000-0100-00000203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3929" name="Shape 8">
          <a:extLst>
            <a:ext uri="{FF2B5EF4-FFF2-40B4-BE49-F238E27FC236}">
              <a16:creationId xmlns:a16="http://schemas.microsoft.com/office/drawing/2014/main" id="{00000000-0008-0000-0100-00000303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37</xdr:row>
      <xdr:rowOff>0</xdr:rowOff>
    </xdr:from>
    <xdr:ext cx="76200" cy="333375"/>
    <xdr:sp macro="" textlink="">
      <xdr:nvSpPr>
        <xdr:cNvPr id="3930" name="Shape 8">
          <a:extLst>
            <a:ext uri="{FF2B5EF4-FFF2-40B4-BE49-F238E27FC236}">
              <a16:creationId xmlns:a16="http://schemas.microsoft.com/office/drawing/2014/main" id="{00000000-0008-0000-0100-00000403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37</xdr:row>
      <xdr:rowOff>0</xdr:rowOff>
    </xdr:from>
    <xdr:ext cx="76200" cy="333375"/>
    <xdr:sp macro="" textlink="">
      <xdr:nvSpPr>
        <xdr:cNvPr id="3931" name="Shape 8">
          <a:extLst>
            <a:ext uri="{FF2B5EF4-FFF2-40B4-BE49-F238E27FC236}">
              <a16:creationId xmlns:a16="http://schemas.microsoft.com/office/drawing/2014/main" id="{00000000-0008-0000-0100-00000503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3932" name="Shape 8">
          <a:extLst>
            <a:ext uri="{FF2B5EF4-FFF2-40B4-BE49-F238E27FC236}">
              <a16:creationId xmlns:a16="http://schemas.microsoft.com/office/drawing/2014/main" id="{00000000-0008-0000-0100-00000603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3933" name="Shape 8">
          <a:extLst>
            <a:ext uri="{FF2B5EF4-FFF2-40B4-BE49-F238E27FC236}">
              <a16:creationId xmlns:a16="http://schemas.microsoft.com/office/drawing/2014/main" id="{00000000-0008-0000-0100-00000703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3934" name="Shape 8">
          <a:extLst>
            <a:ext uri="{FF2B5EF4-FFF2-40B4-BE49-F238E27FC236}">
              <a16:creationId xmlns:a16="http://schemas.microsoft.com/office/drawing/2014/main" id="{00000000-0008-0000-0100-00000803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3935" name="Shape 8">
          <a:extLst>
            <a:ext uri="{FF2B5EF4-FFF2-40B4-BE49-F238E27FC236}">
              <a16:creationId xmlns:a16="http://schemas.microsoft.com/office/drawing/2014/main" id="{00000000-0008-0000-0100-00000903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37</xdr:row>
      <xdr:rowOff>0</xdr:rowOff>
    </xdr:from>
    <xdr:ext cx="76200" cy="333375"/>
    <xdr:sp macro="" textlink="">
      <xdr:nvSpPr>
        <xdr:cNvPr id="3936" name="Shape 8">
          <a:extLst>
            <a:ext uri="{FF2B5EF4-FFF2-40B4-BE49-F238E27FC236}">
              <a16:creationId xmlns:a16="http://schemas.microsoft.com/office/drawing/2014/main" id="{00000000-0008-0000-0100-00000A03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37</xdr:row>
      <xdr:rowOff>0</xdr:rowOff>
    </xdr:from>
    <xdr:ext cx="76200" cy="333375"/>
    <xdr:sp macro="" textlink="">
      <xdr:nvSpPr>
        <xdr:cNvPr id="3937" name="Shape 8">
          <a:extLst>
            <a:ext uri="{FF2B5EF4-FFF2-40B4-BE49-F238E27FC236}">
              <a16:creationId xmlns:a16="http://schemas.microsoft.com/office/drawing/2014/main" id="{00000000-0008-0000-0100-00000B03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3938" name="Shape 8">
          <a:extLst>
            <a:ext uri="{FF2B5EF4-FFF2-40B4-BE49-F238E27FC236}">
              <a16:creationId xmlns:a16="http://schemas.microsoft.com/office/drawing/2014/main" id="{00000000-0008-0000-0100-00000C03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3939" name="Shape 8">
          <a:extLst>
            <a:ext uri="{FF2B5EF4-FFF2-40B4-BE49-F238E27FC236}">
              <a16:creationId xmlns:a16="http://schemas.microsoft.com/office/drawing/2014/main" id="{00000000-0008-0000-0100-00000D03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3940" name="Shape 8">
          <a:extLst>
            <a:ext uri="{FF2B5EF4-FFF2-40B4-BE49-F238E27FC236}">
              <a16:creationId xmlns:a16="http://schemas.microsoft.com/office/drawing/2014/main" id="{00000000-0008-0000-0100-00000E03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3941" name="Shape 8">
          <a:extLst>
            <a:ext uri="{FF2B5EF4-FFF2-40B4-BE49-F238E27FC236}">
              <a16:creationId xmlns:a16="http://schemas.microsoft.com/office/drawing/2014/main" id="{00000000-0008-0000-0100-00000F03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37</xdr:row>
      <xdr:rowOff>0</xdr:rowOff>
    </xdr:from>
    <xdr:ext cx="76200" cy="333375"/>
    <xdr:sp macro="" textlink="">
      <xdr:nvSpPr>
        <xdr:cNvPr id="3942" name="Shape 8">
          <a:extLst>
            <a:ext uri="{FF2B5EF4-FFF2-40B4-BE49-F238E27FC236}">
              <a16:creationId xmlns:a16="http://schemas.microsoft.com/office/drawing/2014/main" id="{00000000-0008-0000-0100-00001003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37</xdr:row>
      <xdr:rowOff>0</xdr:rowOff>
    </xdr:from>
    <xdr:ext cx="76200" cy="333375"/>
    <xdr:sp macro="" textlink="">
      <xdr:nvSpPr>
        <xdr:cNvPr id="3943" name="Shape 8">
          <a:extLst>
            <a:ext uri="{FF2B5EF4-FFF2-40B4-BE49-F238E27FC236}">
              <a16:creationId xmlns:a16="http://schemas.microsoft.com/office/drawing/2014/main" id="{00000000-0008-0000-0100-00001103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3944" name="Shape 8">
          <a:extLst>
            <a:ext uri="{FF2B5EF4-FFF2-40B4-BE49-F238E27FC236}">
              <a16:creationId xmlns:a16="http://schemas.microsoft.com/office/drawing/2014/main" id="{00000000-0008-0000-0100-00001203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3945" name="Shape 8">
          <a:extLst>
            <a:ext uri="{FF2B5EF4-FFF2-40B4-BE49-F238E27FC236}">
              <a16:creationId xmlns:a16="http://schemas.microsoft.com/office/drawing/2014/main" id="{00000000-0008-0000-0100-00001303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3946" name="Shape 8">
          <a:extLst>
            <a:ext uri="{FF2B5EF4-FFF2-40B4-BE49-F238E27FC236}">
              <a16:creationId xmlns:a16="http://schemas.microsoft.com/office/drawing/2014/main" id="{00000000-0008-0000-0100-00001403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3947" name="Shape 8">
          <a:extLst>
            <a:ext uri="{FF2B5EF4-FFF2-40B4-BE49-F238E27FC236}">
              <a16:creationId xmlns:a16="http://schemas.microsoft.com/office/drawing/2014/main" id="{00000000-0008-0000-0100-00001503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37</xdr:row>
      <xdr:rowOff>0</xdr:rowOff>
    </xdr:from>
    <xdr:ext cx="76200" cy="333375"/>
    <xdr:sp macro="" textlink="">
      <xdr:nvSpPr>
        <xdr:cNvPr id="3948" name="Shape 8">
          <a:extLst>
            <a:ext uri="{FF2B5EF4-FFF2-40B4-BE49-F238E27FC236}">
              <a16:creationId xmlns:a16="http://schemas.microsoft.com/office/drawing/2014/main" id="{00000000-0008-0000-0100-00001603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37</xdr:row>
      <xdr:rowOff>0</xdr:rowOff>
    </xdr:from>
    <xdr:ext cx="76200" cy="333375"/>
    <xdr:sp macro="" textlink="">
      <xdr:nvSpPr>
        <xdr:cNvPr id="3949" name="Shape 8">
          <a:extLst>
            <a:ext uri="{FF2B5EF4-FFF2-40B4-BE49-F238E27FC236}">
              <a16:creationId xmlns:a16="http://schemas.microsoft.com/office/drawing/2014/main" id="{00000000-0008-0000-0100-00001703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3950" name="Shape 8">
          <a:extLst>
            <a:ext uri="{FF2B5EF4-FFF2-40B4-BE49-F238E27FC236}">
              <a16:creationId xmlns:a16="http://schemas.microsoft.com/office/drawing/2014/main" id="{00000000-0008-0000-0100-00001803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3951" name="Shape 8">
          <a:extLst>
            <a:ext uri="{FF2B5EF4-FFF2-40B4-BE49-F238E27FC236}">
              <a16:creationId xmlns:a16="http://schemas.microsoft.com/office/drawing/2014/main" id="{00000000-0008-0000-0100-00001903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3952" name="Shape 8">
          <a:extLst>
            <a:ext uri="{FF2B5EF4-FFF2-40B4-BE49-F238E27FC236}">
              <a16:creationId xmlns:a16="http://schemas.microsoft.com/office/drawing/2014/main" id="{00000000-0008-0000-0100-00001A03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3953" name="Shape 8">
          <a:extLst>
            <a:ext uri="{FF2B5EF4-FFF2-40B4-BE49-F238E27FC236}">
              <a16:creationId xmlns:a16="http://schemas.microsoft.com/office/drawing/2014/main" id="{00000000-0008-0000-0100-00001B03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37</xdr:row>
      <xdr:rowOff>0</xdr:rowOff>
    </xdr:from>
    <xdr:ext cx="76200" cy="333375"/>
    <xdr:sp macro="" textlink="">
      <xdr:nvSpPr>
        <xdr:cNvPr id="3954" name="Shape 8">
          <a:extLst>
            <a:ext uri="{FF2B5EF4-FFF2-40B4-BE49-F238E27FC236}">
              <a16:creationId xmlns:a16="http://schemas.microsoft.com/office/drawing/2014/main" id="{00000000-0008-0000-0100-00001C03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37</xdr:row>
      <xdr:rowOff>0</xdr:rowOff>
    </xdr:from>
    <xdr:ext cx="76200" cy="333375"/>
    <xdr:sp macro="" textlink="">
      <xdr:nvSpPr>
        <xdr:cNvPr id="3955" name="Shape 8">
          <a:extLst>
            <a:ext uri="{FF2B5EF4-FFF2-40B4-BE49-F238E27FC236}">
              <a16:creationId xmlns:a16="http://schemas.microsoft.com/office/drawing/2014/main" id="{00000000-0008-0000-0100-00001D03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3956" name="Shape 8">
          <a:extLst>
            <a:ext uri="{FF2B5EF4-FFF2-40B4-BE49-F238E27FC236}">
              <a16:creationId xmlns:a16="http://schemas.microsoft.com/office/drawing/2014/main" id="{00000000-0008-0000-0100-00001E03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3957" name="Shape 8">
          <a:extLst>
            <a:ext uri="{FF2B5EF4-FFF2-40B4-BE49-F238E27FC236}">
              <a16:creationId xmlns:a16="http://schemas.microsoft.com/office/drawing/2014/main" id="{00000000-0008-0000-0100-00001F03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3958" name="Shape 8">
          <a:extLst>
            <a:ext uri="{FF2B5EF4-FFF2-40B4-BE49-F238E27FC236}">
              <a16:creationId xmlns:a16="http://schemas.microsoft.com/office/drawing/2014/main" id="{00000000-0008-0000-0100-00002003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3959" name="Shape 8">
          <a:extLst>
            <a:ext uri="{FF2B5EF4-FFF2-40B4-BE49-F238E27FC236}">
              <a16:creationId xmlns:a16="http://schemas.microsoft.com/office/drawing/2014/main" id="{00000000-0008-0000-0100-00002103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37</xdr:row>
      <xdr:rowOff>0</xdr:rowOff>
    </xdr:from>
    <xdr:ext cx="76200" cy="333375"/>
    <xdr:sp macro="" textlink="">
      <xdr:nvSpPr>
        <xdr:cNvPr id="3960" name="Shape 8">
          <a:extLst>
            <a:ext uri="{FF2B5EF4-FFF2-40B4-BE49-F238E27FC236}">
              <a16:creationId xmlns:a16="http://schemas.microsoft.com/office/drawing/2014/main" id="{00000000-0008-0000-0100-00002203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37</xdr:row>
      <xdr:rowOff>0</xdr:rowOff>
    </xdr:from>
    <xdr:ext cx="76200" cy="333375"/>
    <xdr:sp macro="" textlink="">
      <xdr:nvSpPr>
        <xdr:cNvPr id="3961" name="Shape 8">
          <a:extLst>
            <a:ext uri="{FF2B5EF4-FFF2-40B4-BE49-F238E27FC236}">
              <a16:creationId xmlns:a16="http://schemas.microsoft.com/office/drawing/2014/main" id="{00000000-0008-0000-0100-00002303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3962" name="Shape 8">
          <a:extLst>
            <a:ext uri="{FF2B5EF4-FFF2-40B4-BE49-F238E27FC236}">
              <a16:creationId xmlns:a16="http://schemas.microsoft.com/office/drawing/2014/main" id="{00000000-0008-0000-0100-00002403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3963" name="Shape 8">
          <a:extLst>
            <a:ext uri="{FF2B5EF4-FFF2-40B4-BE49-F238E27FC236}">
              <a16:creationId xmlns:a16="http://schemas.microsoft.com/office/drawing/2014/main" id="{00000000-0008-0000-0100-00002503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3964" name="Shape 8">
          <a:extLst>
            <a:ext uri="{FF2B5EF4-FFF2-40B4-BE49-F238E27FC236}">
              <a16:creationId xmlns:a16="http://schemas.microsoft.com/office/drawing/2014/main" id="{00000000-0008-0000-0100-00002603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3965" name="Shape 8">
          <a:extLst>
            <a:ext uri="{FF2B5EF4-FFF2-40B4-BE49-F238E27FC236}">
              <a16:creationId xmlns:a16="http://schemas.microsoft.com/office/drawing/2014/main" id="{00000000-0008-0000-0100-00002703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37</xdr:row>
      <xdr:rowOff>0</xdr:rowOff>
    </xdr:from>
    <xdr:ext cx="76200" cy="333375"/>
    <xdr:sp macro="" textlink="">
      <xdr:nvSpPr>
        <xdr:cNvPr id="3966" name="Shape 8">
          <a:extLst>
            <a:ext uri="{FF2B5EF4-FFF2-40B4-BE49-F238E27FC236}">
              <a16:creationId xmlns:a16="http://schemas.microsoft.com/office/drawing/2014/main" id="{00000000-0008-0000-0100-00002803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37</xdr:row>
      <xdr:rowOff>0</xdr:rowOff>
    </xdr:from>
    <xdr:ext cx="76200" cy="333375"/>
    <xdr:sp macro="" textlink="">
      <xdr:nvSpPr>
        <xdr:cNvPr id="3967" name="Shape 8">
          <a:extLst>
            <a:ext uri="{FF2B5EF4-FFF2-40B4-BE49-F238E27FC236}">
              <a16:creationId xmlns:a16="http://schemas.microsoft.com/office/drawing/2014/main" id="{00000000-0008-0000-0100-00002903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3968" name="Shape 8">
          <a:extLst>
            <a:ext uri="{FF2B5EF4-FFF2-40B4-BE49-F238E27FC236}">
              <a16:creationId xmlns:a16="http://schemas.microsoft.com/office/drawing/2014/main" id="{00000000-0008-0000-0100-00002A03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3969" name="Shape 8">
          <a:extLst>
            <a:ext uri="{FF2B5EF4-FFF2-40B4-BE49-F238E27FC236}">
              <a16:creationId xmlns:a16="http://schemas.microsoft.com/office/drawing/2014/main" id="{00000000-0008-0000-0100-00002B03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37</xdr:row>
      <xdr:rowOff>0</xdr:rowOff>
    </xdr:from>
    <xdr:ext cx="76200" cy="333375"/>
    <xdr:sp macro="" textlink="">
      <xdr:nvSpPr>
        <xdr:cNvPr id="3970" name="Shape 8">
          <a:extLst>
            <a:ext uri="{FF2B5EF4-FFF2-40B4-BE49-F238E27FC236}">
              <a16:creationId xmlns:a16="http://schemas.microsoft.com/office/drawing/2014/main" id="{00000000-0008-0000-0100-00002C03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37</xdr:row>
      <xdr:rowOff>0</xdr:rowOff>
    </xdr:from>
    <xdr:ext cx="76200" cy="333375"/>
    <xdr:sp macro="" textlink="">
      <xdr:nvSpPr>
        <xdr:cNvPr id="3971" name="Shape 8">
          <a:extLst>
            <a:ext uri="{FF2B5EF4-FFF2-40B4-BE49-F238E27FC236}">
              <a16:creationId xmlns:a16="http://schemas.microsoft.com/office/drawing/2014/main" id="{00000000-0008-0000-0100-00002D03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504825"/>
    <xdr:sp macro="" textlink="">
      <xdr:nvSpPr>
        <xdr:cNvPr id="3972" name="Shape 7">
          <a:extLst>
            <a:ext uri="{FF2B5EF4-FFF2-40B4-BE49-F238E27FC236}">
              <a16:creationId xmlns:a16="http://schemas.microsoft.com/office/drawing/2014/main" id="{00000000-0008-0000-0100-00002E03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504825"/>
    <xdr:sp macro="" textlink="">
      <xdr:nvSpPr>
        <xdr:cNvPr id="3973" name="Shape 7">
          <a:extLst>
            <a:ext uri="{FF2B5EF4-FFF2-40B4-BE49-F238E27FC236}">
              <a16:creationId xmlns:a16="http://schemas.microsoft.com/office/drawing/2014/main" id="{00000000-0008-0000-0100-00002F03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504825"/>
    <xdr:sp macro="" textlink="">
      <xdr:nvSpPr>
        <xdr:cNvPr id="3974" name="Shape 7">
          <a:extLst>
            <a:ext uri="{FF2B5EF4-FFF2-40B4-BE49-F238E27FC236}">
              <a16:creationId xmlns:a16="http://schemas.microsoft.com/office/drawing/2014/main" id="{00000000-0008-0000-0100-00003003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504825"/>
    <xdr:sp macro="" textlink="">
      <xdr:nvSpPr>
        <xdr:cNvPr id="3975" name="Shape 7">
          <a:extLst>
            <a:ext uri="{FF2B5EF4-FFF2-40B4-BE49-F238E27FC236}">
              <a16:creationId xmlns:a16="http://schemas.microsoft.com/office/drawing/2014/main" id="{00000000-0008-0000-0100-00003103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37</xdr:row>
      <xdr:rowOff>0</xdr:rowOff>
    </xdr:from>
    <xdr:ext cx="76200" cy="504825"/>
    <xdr:sp macro="" textlink="">
      <xdr:nvSpPr>
        <xdr:cNvPr id="3976" name="Shape 7">
          <a:extLst>
            <a:ext uri="{FF2B5EF4-FFF2-40B4-BE49-F238E27FC236}">
              <a16:creationId xmlns:a16="http://schemas.microsoft.com/office/drawing/2014/main" id="{00000000-0008-0000-0100-00003203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37</xdr:row>
      <xdr:rowOff>0</xdr:rowOff>
    </xdr:from>
    <xdr:ext cx="76200" cy="504825"/>
    <xdr:sp macro="" textlink="">
      <xdr:nvSpPr>
        <xdr:cNvPr id="3977" name="Shape 7">
          <a:extLst>
            <a:ext uri="{FF2B5EF4-FFF2-40B4-BE49-F238E27FC236}">
              <a16:creationId xmlns:a16="http://schemas.microsoft.com/office/drawing/2014/main" id="{00000000-0008-0000-0100-00003303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504825"/>
    <xdr:sp macro="" textlink="">
      <xdr:nvSpPr>
        <xdr:cNvPr id="3978" name="Shape 7">
          <a:extLst>
            <a:ext uri="{FF2B5EF4-FFF2-40B4-BE49-F238E27FC236}">
              <a16:creationId xmlns:a16="http://schemas.microsoft.com/office/drawing/2014/main" id="{00000000-0008-0000-0100-00003403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504825"/>
    <xdr:sp macro="" textlink="">
      <xdr:nvSpPr>
        <xdr:cNvPr id="3979" name="Shape 7">
          <a:extLst>
            <a:ext uri="{FF2B5EF4-FFF2-40B4-BE49-F238E27FC236}">
              <a16:creationId xmlns:a16="http://schemas.microsoft.com/office/drawing/2014/main" id="{00000000-0008-0000-0100-00003503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504825"/>
    <xdr:sp macro="" textlink="">
      <xdr:nvSpPr>
        <xdr:cNvPr id="3980" name="Shape 7">
          <a:extLst>
            <a:ext uri="{FF2B5EF4-FFF2-40B4-BE49-F238E27FC236}">
              <a16:creationId xmlns:a16="http://schemas.microsoft.com/office/drawing/2014/main" id="{00000000-0008-0000-0100-00003603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504825"/>
    <xdr:sp macro="" textlink="">
      <xdr:nvSpPr>
        <xdr:cNvPr id="3981" name="Shape 7">
          <a:extLst>
            <a:ext uri="{FF2B5EF4-FFF2-40B4-BE49-F238E27FC236}">
              <a16:creationId xmlns:a16="http://schemas.microsoft.com/office/drawing/2014/main" id="{00000000-0008-0000-0100-00003703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37</xdr:row>
      <xdr:rowOff>0</xdr:rowOff>
    </xdr:from>
    <xdr:ext cx="76200" cy="504825"/>
    <xdr:sp macro="" textlink="">
      <xdr:nvSpPr>
        <xdr:cNvPr id="3982" name="Shape 7">
          <a:extLst>
            <a:ext uri="{FF2B5EF4-FFF2-40B4-BE49-F238E27FC236}">
              <a16:creationId xmlns:a16="http://schemas.microsoft.com/office/drawing/2014/main" id="{00000000-0008-0000-0100-00003803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37</xdr:row>
      <xdr:rowOff>0</xdr:rowOff>
    </xdr:from>
    <xdr:ext cx="76200" cy="504825"/>
    <xdr:sp macro="" textlink="">
      <xdr:nvSpPr>
        <xdr:cNvPr id="3983" name="Shape 7">
          <a:extLst>
            <a:ext uri="{FF2B5EF4-FFF2-40B4-BE49-F238E27FC236}">
              <a16:creationId xmlns:a16="http://schemas.microsoft.com/office/drawing/2014/main" id="{00000000-0008-0000-0100-00003903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504825"/>
    <xdr:sp macro="" textlink="">
      <xdr:nvSpPr>
        <xdr:cNvPr id="3984" name="Shape 7">
          <a:extLst>
            <a:ext uri="{FF2B5EF4-FFF2-40B4-BE49-F238E27FC236}">
              <a16:creationId xmlns:a16="http://schemas.microsoft.com/office/drawing/2014/main" id="{00000000-0008-0000-0100-00003A03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504825"/>
    <xdr:sp macro="" textlink="">
      <xdr:nvSpPr>
        <xdr:cNvPr id="3985" name="Shape 7">
          <a:extLst>
            <a:ext uri="{FF2B5EF4-FFF2-40B4-BE49-F238E27FC236}">
              <a16:creationId xmlns:a16="http://schemas.microsoft.com/office/drawing/2014/main" id="{00000000-0008-0000-0100-00003B03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504825"/>
    <xdr:sp macro="" textlink="">
      <xdr:nvSpPr>
        <xdr:cNvPr id="3986" name="Shape 7">
          <a:extLst>
            <a:ext uri="{FF2B5EF4-FFF2-40B4-BE49-F238E27FC236}">
              <a16:creationId xmlns:a16="http://schemas.microsoft.com/office/drawing/2014/main" id="{00000000-0008-0000-0100-00003C03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504825"/>
    <xdr:sp macro="" textlink="">
      <xdr:nvSpPr>
        <xdr:cNvPr id="3987" name="Shape 7">
          <a:extLst>
            <a:ext uri="{FF2B5EF4-FFF2-40B4-BE49-F238E27FC236}">
              <a16:creationId xmlns:a16="http://schemas.microsoft.com/office/drawing/2014/main" id="{00000000-0008-0000-0100-00003D03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37</xdr:row>
      <xdr:rowOff>0</xdr:rowOff>
    </xdr:from>
    <xdr:ext cx="76200" cy="504825"/>
    <xdr:sp macro="" textlink="">
      <xdr:nvSpPr>
        <xdr:cNvPr id="3988" name="Shape 7">
          <a:extLst>
            <a:ext uri="{FF2B5EF4-FFF2-40B4-BE49-F238E27FC236}">
              <a16:creationId xmlns:a16="http://schemas.microsoft.com/office/drawing/2014/main" id="{00000000-0008-0000-0100-00003E03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37</xdr:row>
      <xdr:rowOff>0</xdr:rowOff>
    </xdr:from>
    <xdr:ext cx="76200" cy="504825"/>
    <xdr:sp macro="" textlink="">
      <xdr:nvSpPr>
        <xdr:cNvPr id="3989" name="Shape 7">
          <a:extLst>
            <a:ext uri="{FF2B5EF4-FFF2-40B4-BE49-F238E27FC236}">
              <a16:creationId xmlns:a16="http://schemas.microsoft.com/office/drawing/2014/main" id="{00000000-0008-0000-0100-00003F03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504825"/>
    <xdr:sp macro="" textlink="">
      <xdr:nvSpPr>
        <xdr:cNvPr id="3990" name="Shape 7">
          <a:extLst>
            <a:ext uri="{FF2B5EF4-FFF2-40B4-BE49-F238E27FC236}">
              <a16:creationId xmlns:a16="http://schemas.microsoft.com/office/drawing/2014/main" id="{00000000-0008-0000-0100-00004003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504825"/>
    <xdr:sp macro="" textlink="">
      <xdr:nvSpPr>
        <xdr:cNvPr id="3991" name="Shape 7">
          <a:extLst>
            <a:ext uri="{FF2B5EF4-FFF2-40B4-BE49-F238E27FC236}">
              <a16:creationId xmlns:a16="http://schemas.microsoft.com/office/drawing/2014/main" id="{00000000-0008-0000-0100-00004103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504825"/>
    <xdr:sp macro="" textlink="">
      <xdr:nvSpPr>
        <xdr:cNvPr id="3992" name="Shape 7">
          <a:extLst>
            <a:ext uri="{FF2B5EF4-FFF2-40B4-BE49-F238E27FC236}">
              <a16:creationId xmlns:a16="http://schemas.microsoft.com/office/drawing/2014/main" id="{00000000-0008-0000-0100-00004203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504825"/>
    <xdr:sp macro="" textlink="">
      <xdr:nvSpPr>
        <xdr:cNvPr id="3993" name="Shape 7">
          <a:extLst>
            <a:ext uri="{FF2B5EF4-FFF2-40B4-BE49-F238E27FC236}">
              <a16:creationId xmlns:a16="http://schemas.microsoft.com/office/drawing/2014/main" id="{00000000-0008-0000-0100-00004303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37</xdr:row>
      <xdr:rowOff>0</xdr:rowOff>
    </xdr:from>
    <xdr:ext cx="76200" cy="504825"/>
    <xdr:sp macro="" textlink="">
      <xdr:nvSpPr>
        <xdr:cNvPr id="3994" name="Shape 7">
          <a:extLst>
            <a:ext uri="{FF2B5EF4-FFF2-40B4-BE49-F238E27FC236}">
              <a16:creationId xmlns:a16="http://schemas.microsoft.com/office/drawing/2014/main" id="{00000000-0008-0000-0100-00004403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37</xdr:row>
      <xdr:rowOff>0</xdr:rowOff>
    </xdr:from>
    <xdr:ext cx="76200" cy="504825"/>
    <xdr:sp macro="" textlink="">
      <xdr:nvSpPr>
        <xdr:cNvPr id="3995" name="Shape 7">
          <a:extLst>
            <a:ext uri="{FF2B5EF4-FFF2-40B4-BE49-F238E27FC236}">
              <a16:creationId xmlns:a16="http://schemas.microsoft.com/office/drawing/2014/main" id="{00000000-0008-0000-0100-00004503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3996" name="Shape 8">
          <a:extLst>
            <a:ext uri="{FF2B5EF4-FFF2-40B4-BE49-F238E27FC236}">
              <a16:creationId xmlns:a16="http://schemas.microsoft.com/office/drawing/2014/main" id="{00000000-0008-0000-0100-00004603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3997" name="Shape 8">
          <a:extLst>
            <a:ext uri="{FF2B5EF4-FFF2-40B4-BE49-F238E27FC236}">
              <a16:creationId xmlns:a16="http://schemas.microsoft.com/office/drawing/2014/main" id="{00000000-0008-0000-0100-00004703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3998" name="Shape 8">
          <a:extLst>
            <a:ext uri="{FF2B5EF4-FFF2-40B4-BE49-F238E27FC236}">
              <a16:creationId xmlns:a16="http://schemas.microsoft.com/office/drawing/2014/main" id="{00000000-0008-0000-0100-00004803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3999" name="Shape 8">
          <a:extLst>
            <a:ext uri="{FF2B5EF4-FFF2-40B4-BE49-F238E27FC236}">
              <a16:creationId xmlns:a16="http://schemas.microsoft.com/office/drawing/2014/main" id="{00000000-0008-0000-0100-00004903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37</xdr:row>
      <xdr:rowOff>0</xdr:rowOff>
    </xdr:from>
    <xdr:ext cx="76200" cy="333375"/>
    <xdr:sp macro="" textlink="">
      <xdr:nvSpPr>
        <xdr:cNvPr id="4000" name="Shape 8">
          <a:extLst>
            <a:ext uri="{FF2B5EF4-FFF2-40B4-BE49-F238E27FC236}">
              <a16:creationId xmlns:a16="http://schemas.microsoft.com/office/drawing/2014/main" id="{00000000-0008-0000-0100-00004A03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37</xdr:row>
      <xdr:rowOff>0</xdr:rowOff>
    </xdr:from>
    <xdr:ext cx="76200" cy="333375"/>
    <xdr:sp macro="" textlink="">
      <xdr:nvSpPr>
        <xdr:cNvPr id="4001" name="Shape 8">
          <a:extLst>
            <a:ext uri="{FF2B5EF4-FFF2-40B4-BE49-F238E27FC236}">
              <a16:creationId xmlns:a16="http://schemas.microsoft.com/office/drawing/2014/main" id="{00000000-0008-0000-0100-00004B03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4002" name="Shape 8">
          <a:extLst>
            <a:ext uri="{FF2B5EF4-FFF2-40B4-BE49-F238E27FC236}">
              <a16:creationId xmlns:a16="http://schemas.microsoft.com/office/drawing/2014/main" id="{00000000-0008-0000-0100-00004C03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4003" name="Shape 8">
          <a:extLst>
            <a:ext uri="{FF2B5EF4-FFF2-40B4-BE49-F238E27FC236}">
              <a16:creationId xmlns:a16="http://schemas.microsoft.com/office/drawing/2014/main" id="{00000000-0008-0000-0100-00004D03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4004" name="Shape 8">
          <a:extLst>
            <a:ext uri="{FF2B5EF4-FFF2-40B4-BE49-F238E27FC236}">
              <a16:creationId xmlns:a16="http://schemas.microsoft.com/office/drawing/2014/main" id="{00000000-0008-0000-0100-00004E03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4005" name="Shape 8">
          <a:extLst>
            <a:ext uri="{FF2B5EF4-FFF2-40B4-BE49-F238E27FC236}">
              <a16:creationId xmlns:a16="http://schemas.microsoft.com/office/drawing/2014/main" id="{00000000-0008-0000-0100-00004F03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37</xdr:row>
      <xdr:rowOff>0</xdr:rowOff>
    </xdr:from>
    <xdr:ext cx="76200" cy="333375"/>
    <xdr:sp macro="" textlink="">
      <xdr:nvSpPr>
        <xdr:cNvPr id="4006" name="Shape 8">
          <a:extLst>
            <a:ext uri="{FF2B5EF4-FFF2-40B4-BE49-F238E27FC236}">
              <a16:creationId xmlns:a16="http://schemas.microsoft.com/office/drawing/2014/main" id="{00000000-0008-0000-0100-00005003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37</xdr:row>
      <xdr:rowOff>0</xdr:rowOff>
    </xdr:from>
    <xdr:ext cx="76200" cy="333375"/>
    <xdr:sp macro="" textlink="">
      <xdr:nvSpPr>
        <xdr:cNvPr id="4007" name="Shape 8">
          <a:extLst>
            <a:ext uri="{FF2B5EF4-FFF2-40B4-BE49-F238E27FC236}">
              <a16:creationId xmlns:a16="http://schemas.microsoft.com/office/drawing/2014/main" id="{00000000-0008-0000-0100-00005103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4008" name="Shape 8">
          <a:extLst>
            <a:ext uri="{FF2B5EF4-FFF2-40B4-BE49-F238E27FC236}">
              <a16:creationId xmlns:a16="http://schemas.microsoft.com/office/drawing/2014/main" id="{00000000-0008-0000-0100-00005203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4009" name="Shape 8">
          <a:extLst>
            <a:ext uri="{FF2B5EF4-FFF2-40B4-BE49-F238E27FC236}">
              <a16:creationId xmlns:a16="http://schemas.microsoft.com/office/drawing/2014/main" id="{00000000-0008-0000-0100-00005303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4010" name="Shape 8">
          <a:extLst>
            <a:ext uri="{FF2B5EF4-FFF2-40B4-BE49-F238E27FC236}">
              <a16:creationId xmlns:a16="http://schemas.microsoft.com/office/drawing/2014/main" id="{00000000-0008-0000-0100-00005403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4011" name="Shape 8">
          <a:extLst>
            <a:ext uri="{FF2B5EF4-FFF2-40B4-BE49-F238E27FC236}">
              <a16:creationId xmlns:a16="http://schemas.microsoft.com/office/drawing/2014/main" id="{00000000-0008-0000-0100-00005503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37</xdr:row>
      <xdr:rowOff>0</xdr:rowOff>
    </xdr:from>
    <xdr:ext cx="76200" cy="333375"/>
    <xdr:sp macro="" textlink="">
      <xdr:nvSpPr>
        <xdr:cNvPr id="4012" name="Shape 8">
          <a:extLst>
            <a:ext uri="{FF2B5EF4-FFF2-40B4-BE49-F238E27FC236}">
              <a16:creationId xmlns:a16="http://schemas.microsoft.com/office/drawing/2014/main" id="{00000000-0008-0000-0100-00005603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37</xdr:row>
      <xdr:rowOff>0</xdr:rowOff>
    </xdr:from>
    <xdr:ext cx="76200" cy="333375"/>
    <xdr:sp macro="" textlink="">
      <xdr:nvSpPr>
        <xdr:cNvPr id="4013" name="Shape 8">
          <a:extLst>
            <a:ext uri="{FF2B5EF4-FFF2-40B4-BE49-F238E27FC236}">
              <a16:creationId xmlns:a16="http://schemas.microsoft.com/office/drawing/2014/main" id="{00000000-0008-0000-0100-00005703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4014" name="Shape 8">
          <a:extLst>
            <a:ext uri="{FF2B5EF4-FFF2-40B4-BE49-F238E27FC236}">
              <a16:creationId xmlns:a16="http://schemas.microsoft.com/office/drawing/2014/main" id="{00000000-0008-0000-0100-00005803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4015" name="Shape 8">
          <a:extLst>
            <a:ext uri="{FF2B5EF4-FFF2-40B4-BE49-F238E27FC236}">
              <a16:creationId xmlns:a16="http://schemas.microsoft.com/office/drawing/2014/main" id="{00000000-0008-0000-0100-00005903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4016" name="Shape 8">
          <a:extLst>
            <a:ext uri="{FF2B5EF4-FFF2-40B4-BE49-F238E27FC236}">
              <a16:creationId xmlns:a16="http://schemas.microsoft.com/office/drawing/2014/main" id="{00000000-0008-0000-0100-00005A03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4017" name="Shape 8">
          <a:extLst>
            <a:ext uri="{FF2B5EF4-FFF2-40B4-BE49-F238E27FC236}">
              <a16:creationId xmlns:a16="http://schemas.microsoft.com/office/drawing/2014/main" id="{00000000-0008-0000-0100-00005B03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37</xdr:row>
      <xdr:rowOff>0</xdr:rowOff>
    </xdr:from>
    <xdr:ext cx="76200" cy="333375"/>
    <xdr:sp macro="" textlink="">
      <xdr:nvSpPr>
        <xdr:cNvPr id="4018" name="Shape 8">
          <a:extLst>
            <a:ext uri="{FF2B5EF4-FFF2-40B4-BE49-F238E27FC236}">
              <a16:creationId xmlns:a16="http://schemas.microsoft.com/office/drawing/2014/main" id="{00000000-0008-0000-0100-00005C03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37</xdr:row>
      <xdr:rowOff>0</xdr:rowOff>
    </xdr:from>
    <xdr:ext cx="76200" cy="333375"/>
    <xdr:sp macro="" textlink="">
      <xdr:nvSpPr>
        <xdr:cNvPr id="4019" name="Shape 8">
          <a:extLst>
            <a:ext uri="{FF2B5EF4-FFF2-40B4-BE49-F238E27FC236}">
              <a16:creationId xmlns:a16="http://schemas.microsoft.com/office/drawing/2014/main" id="{00000000-0008-0000-0100-00005D03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504825"/>
    <xdr:sp macro="" textlink="">
      <xdr:nvSpPr>
        <xdr:cNvPr id="4020" name="Shape 7">
          <a:extLst>
            <a:ext uri="{FF2B5EF4-FFF2-40B4-BE49-F238E27FC236}">
              <a16:creationId xmlns:a16="http://schemas.microsoft.com/office/drawing/2014/main" id="{00000000-0008-0000-0100-00005E03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504825"/>
    <xdr:sp macro="" textlink="">
      <xdr:nvSpPr>
        <xdr:cNvPr id="4021" name="Shape 7">
          <a:extLst>
            <a:ext uri="{FF2B5EF4-FFF2-40B4-BE49-F238E27FC236}">
              <a16:creationId xmlns:a16="http://schemas.microsoft.com/office/drawing/2014/main" id="{00000000-0008-0000-0100-00005F03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504825"/>
    <xdr:sp macro="" textlink="">
      <xdr:nvSpPr>
        <xdr:cNvPr id="4022" name="Shape 7">
          <a:extLst>
            <a:ext uri="{FF2B5EF4-FFF2-40B4-BE49-F238E27FC236}">
              <a16:creationId xmlns:a16="http://schemas.microsoft.com/office/drawing/2014/main" id="{00000000-0008-0000-0100-00006003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504825"/>
    <xdr:sp macro="" textlink="">
      <xdr:nvSpPr>
        <xdr:cNvPr id="4023" name="Shape 7">
          <a:extLst>
            <a:ext uri="{FF2B5EF4-FFF2-40B4-BE49-F238E27FC236}">
              <a16:creationId xmlns:a16="http://schemas.microsoft.com/office/drawing/2014/main" id="{00000000-0008-0000-0100-00006103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37</xdr:row>
      <xdr:rowOff>0</xdr:rowOff>
    </xdr:from>
    <xdr:ext cx="76200" cy="504825"/>
    <xdr:sp macro="" textlink="">
      <xdr:nvSpPr>
        <xdr:cNvPr id="4024" name="Shape 7">
          <a:extLst>
            <a:ext uri="{FF2B5EF4-FFF2-40B4-BE49-F238E27FC236}">
              <a16:creationId xmlns:a16="http://schemas.microsoft.com/office/drawing/2014/main" id="{00000000-0008-0000-0100-00006203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37</xdr:row>
      <xdr:rowOff>0</xdr:rowOff>
    </xdr:from>
    <xdr:ext cx="76200" cy="504825"/>
    <xdr:sp macro="" textlink="">
      <xdr:nvSpPr>
        <xdr:cNvPr id="4025" name="Shape 7">
          <a:extLst>
            <a:ext uri="{FF2B5EF4-FFF2-40B4-BE49-F238E27FC236}">
              <a16:creationId xmlns:a16="http://schemas.microsoft.com/office/drawing/2014/main" id="{00000000-0008-0000-0100-00006303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504825"/>
    <xdr:sp macro="" textlink="">
      <xdr:nvSpPr>
        <xdr:cNvPr id="4026" name="Shape 7">
          <a:extLst>
            <a:ext uri="{FF2B5EF4-FFF2-40B4-BE49-F238E27FC236}">
              <a16:creationId xmlns:a16="http://schemas.microsoft.com/office/drawing/2014/main" id="{00000000-0008-0000-0100-00006403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504825"/>
    <xdr:sp macro="" textlink="">
      <xdr:nvSpPr>
        <xdr:cNvPr id="4027" name="Shape 7">
          <a:extLst>
            <a:ext uri="{FF2B5EF4-FFF2-40B4-BE49-F238E27FC236}">
              <a16:creationId xmlns:a16="http://schemas.microsoft.com/office/drawing/2014/main" id="{00000000-0008-0000-0100-00006503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504825"/>
    <xdr:sp macro="" textlink="">
      <xdr:nvSpPr>
        <xdr:cNvPr id="4028" name="Shape 7">
          <a:extLst>
            <a:ext uri="{FF2B5EF4-FFF2-40B4-BE49-F238E27FC236}">
              <a16:creationId xmlns:a16="http://schemas.microsoft.com/office/drawing/2014/main" id="{00000000-0008-0000-0100-00006603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504825"/>
    <xdr:sp macro="" textlink="">
      <xdr:nvSpPr>
        <xdr:cNvPr id="4029" name="Shape 7">
          <a:extLst>
            <a:ext uri="{FF2B5EF4-FFF2-40B4-BE49-F238E27FC236}">
              <a16:creationId xmlns:a16="http://schemas.microsoft.com/office/drawing/2014/main" id="{00000000-0008-0000-0100-00006703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37</xdr:row>
      <xdr:rowOff>0</xdr:rowOff>
    </xdr:from>
    <xdr:ext cx="76200" cy="504825"/>
    <xdr:sp macro="" textlink="">
      <xdr:nvSpPr>
        <xdr:cNvPr id="4030" name="Shape 7">
          <a:extLst>
            <a:ext uri="{FF2B5EF4-FFF2-40B4-BE49-F238E27FC236}">
              <a16:creationId xmlns:a16="http://schemas.microsoft.com/office/drawing/2014/main" id="{00000000-0008-0000-0100-00006803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37</xdr:row>
      <xdr:rowOff>0</xdr:rowOff>
    </xdr:from>
    <xdr:ext cx="76200" cy="504825"/>
    <xdr:sp macro="" textlink="">
      <xdr:nvSpPr>
        <xdr:cNvPr id="4031" name="Shape 7">
          <a:extLst>
            <a:ext uri="{FF2B5EF4-FFF2-40B4-BE49-F238E27FC236}">
              <a16:creationId xmlns:a16="http://schemas.microsoft.com/office/drawing/2014/main" id="{00000000-0008-0000-0100-00006903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504825"/>
    <xdr:sp macro="" textlink="">
      <xdr:nvSpPr>
        <xdr:cNvPr id="4032" name="Shape 7">
          <a:extLst>
            <a:ext uri="{FF2B5EF4-FFF2-40B4-BE49-F238E27FC236}">
              <a16:creationId xmlns:a16="http://schemas.microsoft.com/office/drawing/2014/main" id="{00000000-0008-0000-0100-00006A03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504825"/>
    <xdr:sp macro="" textlink="">
      <xdr:nvSpPr>
        <xdr:cNvPr id="4033" name="Shape 7">
          <a:extLst>
            <a:ext uri="{FF2B5EF4-FFF2-40B4-BE49-F238E27FC236}">
              <a16:creationId xmlns:a16="http://schemas.microsoft.com/office/drawing/2014/main" id="{00000000-0008-0000-0100-00006B03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504825"/>
    <xdr:sp macro="" textlink="">
      <xdr:nvSpPr>
        <xdr:cNvPr id="4034" name="Shape 7">
          <a:extLst>
            <a:ext uri="{FF2B5EF4-FFF2-40B4-BE49-F238E27FC236}">
              <a16:creationId xmlns:a16="http://schemas.microsoft.com/office/drawing/2014/main" id="{00000000-0008-0000-0100-00006C03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504825"/>
    <xdr:sp macro="" textlink="">
      <xdr:nvSpPr>
        <xdr:cNvPr id="4035" name="Shape 7">
          <a:extLst>
            <a:ext uri="{FF2B5EF4-FFF2-40B4-BE49-F238E27FC236}">
              <a16:creationId xmlns:a16="http://schemas.microsoft.com/office/drawing/2014/main" id="{00000000-0008-0000-0100-00006D03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37</xdr:row>
      <xdr:rowOff>0</xdr:rowOff>
    </xdr:from>
    <xdr:ext cx="76200" cy="504825"/>
    <xdr:sp macro="" textlink="">
      <xdr:nvSpPr>
        <xdr:cNvPr id="4036" name="Shape 7">
          <a:extLst>
            <a:ext uri="{FF2B5EF4-FFF2-40B4-BE49-F238E27FC236}">
              <a16:creationId xmlns:a16="http://schemas.microsoft.com/office/drawing/2014/main" id="{00000000-0008-0000-0100-00006E03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37</xdr:row>
      <xdr:rowOff>0</xdr:rowOff>
    </xdr:from>
    <xdr:ext cx="76200" cy="504825"/>
    <xdr:sp macro="" textlink="">
      <xdr:nvSpPr>
        <xdr:cNvPr id="4037" name="Shape 7">
          <a:extLst>
            <a:ext uri="{FF2B5EF4-FFF2-40B4-BE49-F238E27FC236}">
              <a16:creationId xmlns:a16="http://schemas.microsoft.com/office/drawing/2014/main" id="{00000000-0008-0000-0100-00006F03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504825"/>
    <xdr:sp macro="" textlink="">
      <xdr:nvSpPr>
        <xdr:cNvPr id="4038" name="Shape 7">
          <a:extLst>
            <a:ext uri="{FF2B5EF4-FFF2-40B4-BE49-F238E27FC236}">
              <a16:creationId xmlns:a16="http://schemas.microsoft.com/office/drawing/2014/main" id="{00000000-0008-0000-0100-00007003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504825"/>
    <xdr:sp macro="" textlink="">
      <xdr:nvSpPr>
        <xdr:cNvPr id="4039" name="Shape 7">
          <a:extLst>
            <a:ext uri="{FF2B5EF4-FFF2-40B4-BE49-F238E27FC236}">
              <a16:creationId xmlns:a16="http://schemas.microsoft.com/office/drawing/2014/main" id="{00000000-0008-0000-0100-00007103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504825"/>
    <xdr:sp macro="" textlink="">
      <xdr:nvSpPr>
        <xdr:cNvPr id="4040" name="Shape 7">
          <a:extLst>
            <a:ext uri="{FF2B5EF4-FFF2-40B4-BE49-F238E27FC236}">
              <a16:creationId xmlns:a16="http://schemas.microsoft.com/office/drawing/2014/main" id="{00000000-0008-0000-0100-00007203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504825"/>
    <xdr:sp macro="" textlink="">
      <xdr:nvSpPr>
        <xdr:cNvPr id="4041" name="Shape 7">
          <a:extLst>
            <a:ext uri="{FF2B5EF4-FFF2-40B4-BE49-F238E27FC236}">
              <a16:creationId xmlns:a16="http://schemas.microsoft.com/office/drawing/2014/main" id="{00000000-0008-0000-0100-00007303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37</xdr:row>
      <xdr:rowOff>0</xdr:rowOff>
    </xdr:from>
    <xdr:ext cx="76200" cy="504825"/>
    <xdr:sp macro="" textlink="">
      <xdr:nvSpPr>
        <xdr:cNvPr id="4042" name="Shape 7">
          <a:extLst>
            <a:ext uri="{FF2B5EF4-FFF2-40B4-BE49-F238E27FC236}">
              <a16:creationId xmlns:a16="http://schemas.microsoft.com/office/drawing/2014/main" id="{00000000-0008-0000-0100-00007403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37</xdr:row>
      <xdr:rowOff>0</xdr:rowOff>
    </xdr:from>
    <xdr:ext cx="76200" cy="504825"/>
    <xdr:sp macro="" textlink="">
      <xdr:nvSpPr>
        <xdr:cNvPr id="4043" name="Shape 7">
          <a:extLst>
            <a:ext uri="{FF2B5EF4-FFF2-40B4-BE49-F238E27FC236}">
              <a16:creationId xmlns:a16="http://schemas.microsoft.com/office/drawing/2014/main" id="{00000000-0008-0000-0100-00007503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504825"/>
    <xdr:sp macro="" textlink="">
      <xdr:nvSpPr>
        <xdr:cNvPr id="4044" name="Shape 7">
          <a:extLst>
            <a:ext uri="{FF2B5EF4-FFF2-40B4-BE49-F238E27FC236}">
              <a16:creationId xmlns:a16="http://schemas.microsoft.com/office/drawing/2014/main" id="{00000000-0008-0000-0100-00007603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504825"/>
    <xdr:sp macro="" textlink="">
      <xdr:nvSpPr>
        <xdr:cNvPr id="4045" name="Shape 7">
          <a:extLst>
            <a:ext uri="{FF2B5EF4-FFF2-40B4-BE49-F238E27FC236}">
              <a16:creationId xmlns:a16="http://schemas.microsoft.com/office/drawing/2014/main" id="{00000000-0008-0000-0100-00007703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504825"/>
    <xdr:sp macro="" textlink="">
      <xdr:nvSpPr>
        <xdr:cNvPr id="4046" name="Shape 7">
          <a:extLst>
            <a:ext uri="{FF2B5EF4-FFF2-40B4-BE49-F238E27FC236}">
              <a16:creationId xmlns:a16="http://schemas.microsoft.com/office/drawing/2014/main" id="{00000000-0008-0000-0100-00007803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504825"/>
    <xdr:sp macro="" textlink="">
      <xdr:nvSpPr>
        <xdr:cNvPr id="4047" name="Shape 7">
          <a:extLst>
            <a:ext uri="{FF2B5EF4-FFF2-40B4-BE49-F238E27FC236}">
              <a16:creationId xmlns:a16="http://schemas.microsoft.com/office/drawing/2014/main" id="{00000000-0008-0000-0100-00007903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37</xdr:row>
      <xdr:rowOff>0</xdr:rowOff>
    </xdr:from>
    <xdr:ext cx="76200" cy="504825"/>
    <xdr:sp macro="" textlink="">
      <xdr:nvSpPr>
        <xdr:cNvPr id="4048" name="Shape 7">
          <a:extLst>
            <a:ext uri="{FF2B5EF4-FFF2-40B4-BE49-F238E27FC236}">
              <a16:creationId xmlns:a16="http://schemas.microsoft.com/office/drawing/2014/main" id="{00000000-0008-0000-0100-00007A03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37</xdr:row>
      <xdr:rowOff>0</xdr:rowOff>
    </xdr:from>
    <xdr:ext cx="76200" cy="504825"/>
    <xdr:sp macro="" textlink="">
      <xdr:nvSpPr>
        <xdr:cNvPr id="4049" name="Shape 7">
          <a:extLst>
            <a:ext uri="{FF2B5EF4-FFF2-40B4-BE49-F238E27FC236}">
              <a16:creationId xmlns:a16="http://schemas.microsoft.com/office/drawing/2014/main" id="{00000000-0008-0000-0100-00007B03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504825"/>
    <xdr:sp macro="" textlink="">
      <xdr:nvSpPr>
        <xdr:cNvPr id="4050" name="Shape 7">
          <a:extLst>
            <a:ext uri="{FF2B5EF4-FFF2-40B4-BE49-F238E27FC236}">
              <a16:creationId xmlns:a16="http://schemas.microsoft.com/office/drawing/2014/main" id="{00000000-0008-0000-0100-00007C03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504825"/>
    <xdr:sp macro="" textlink="">
      <xdr:nvSpPr>
        <xdr:cNvPr id="4051" name="Shape 7">
          <a:extLst>
            <a:ext uri="{FF2B5EF4-FFF2-40B4-BE49-F238E27FC236}">
              <a16:creationId xmlns:a16="http://schemas.microsoft.com/office/drawing/2014/main" id="{00000000-0008-0000-0100-00007D03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504825"/>
    <xdr:sp macro="" textlink="">
      <xdr:nvSpPr>
        <xdr:cNvPr id="4052" name="Shape 7">
          <a:extLst>
            <a:ext uri="{FF2B5EF4-FFF2-40B4-BE49-F238E27FC236}">
              <a16:creationId xmlns:a16="http://schemas.microsoft.com/office/drawing/2014/main" id="{00000000-0008-0000-0100-00007E03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504825"/>
    <xdr:sp macro="" textlink="">
      <xdr:nvSpPr>
        <xdr:cNvPr id="4053" name="Shape 7">
          <a:extLst>
            <a:ext uri="{FF2B5EF4-FFF2-40B4-BE49-F238E27FC236}">
              <a16:creationId xmlns:a16="http://schemas.microsoft.com/office/drawing/2014/main" id="{00000000-0008-0000-0100-00007F03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37</xdr:row>
      <xdr:rowOff>0</xdr:rowOff>
    </xdr:from>
    <xdr:ext cx="76200" cy="504825"/>
    <xdr:sp macro="" textlink="">
      <xdr:nvSpPr>
        <xdr:cNvPr id="4054" name="Shape 7">
          <a:extLst>
            <a:ext uri="{FF2B5EF4-FFF2-40B4-BE49-F238E27FC236}">
              <a16:creationId xmlns:a16="http://schemas.microsoft.com/office/drawing/2014/main" id="{00000000-0008-0000-0100-00008003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37</xdr:row>
      <xdr:rowOff>0</xdr:rowOff>
    </xdr:from>
    <xdr:ext cx="76200" cy="504825"/>
    <xdr:sp macro="" textlink="">
      <xdr:nvSpPr>
        <xdr:cNvPr id="4055" name="Shape 7">
          <a:extLst>
            <a:ext uri="{FF2B5EF4-FFF2-40B4-BE49-F238E27FC236}">
              <a16:creationId xmlns:a16="http://schemas.microsoft.com/office/drawing/2014/main" id="{00000000-0008-0000-0100-00008103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504825"/>
    <xdr:sp macro="" textlink="">
      <xdr:nvSpPr>
        <xdr:cNvPr id="4056" name="Shape 7">
          <a:extLst>
            <a:ext uri="{FF2B5EF4-FFF2-40B4-BE49-F238E27FC236}">
              <a16:creationId xmlns:a16="http://schemas.microsoft.com/office/drawing/2014/main" id="{00000000-0008-0000-0100-00008203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504825"/>
    <xdr:sp macro="" textlink="">
      <xdr:nvSpPr>
        <xdr:cNvPr id="4057" name="Shape 7">
          <a:extLst>
            <a:ext uri="{FF2B5EF4-FFF2-40B4-BE49-F238E27FC236}">
              <a16:creationId xmlns:a16="http://schemas.microsoft.com/office/drawing/2014/main" id="{00000000-0008-0000-0100-00008303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504825"/>
    <xdr:sp macro="" textlink="">
      <xdr:nvSpPr>
        <xdr:cNvPr id="4058" name="Shape 7">
          <a:extLst>
            <a:ext uri="{FF2B5EF4-FFF2-40B4-BE49-F238E27FC236}">
              <a16:creationId xmlns:a16="http://schemas.microsoft.com/office/drawing/2014/main" id="{00000000-0008-0000-0100-00008403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504825"/>
    <xdr:sp macro="" textlink="">
      <xdr:nvSpPr>
        <xdr:cNvPr id="4059" name="Shape 7">
          <a:extLst>
            <a:ext uri="{FF2B5EF4-FFF2-40B4-BE49-F238E27FC236}">
              <a16:creationId xmlns:a16="http://schemas.microsoft.com/office/drawing/2014/main" id="{00000000-0008-0000-0100-00008503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37</xdr:row>
      <xdr:rowOff>0</xdr:rowOff>
    </xdr:from>
    <xdr:ext cx="76200" cy="504825"/>
    <xdr:sp macro="" textlink="">
      <xdr:nvSpPr>
        <xdr:cNvPr id="4060" name="Shape 7">
          <a:extLst>
            <a:ext uri="{FF2B5EF4-FFF2-40B4-BE49-F238E27FC236}">
              <a16:creationId xmlns:a16="http://schemas.microsoft.com/office/drawing/2014/main" id="{00000000-0008-0000-0100-00008603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37</xdr:row>
      <xdr:rowOff>0</xdr:rowOff>
    </xdr:from>
    <xdr:ext cx="76200" cy="504825"/>
    <xdr:sp macro="" textlink="">
      <xdr:nvSpPr>
        <xdr:cNvPr id="4061" name="Shape 7">
          <a:extLst>
            <a:ext uri="{FF2B5EF4-FFF2-40B4-BE49-F238E27FC236}">
              <a16:creationId xmlns:a16="http://schemas.microsoft.com/office/drawing/2014/main" id="{00000000-0008-0000-0100-00008703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504825"/>
    <xdr:sp macro="" textlink="">
      <xdr:nvSpPr>
        <xdr:cNvPr id="4062" name="Shape 7">
          <a:extLst>
            <a:ext uri="{FF2B5EF4-FFF2-40B4-BE49-F238E27FC236}">
              <a16:creationId xmlns:a16="http://schemas.microsoft.com/office/drawing/2014/main" id="{00000000-0008-0000-0100-00008803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504825"/>
    <xdr:sp macro="" textlink="">
      <xdr:nvSpPr>
        <xdr:cNvPr id="4063" name="Shape 7">
          <a:extLst>
            <a:ext uri="{FF2B5EF4-FFF2-40B4-BE49-F238E27FC236}">
              <a16:creationId xmlns:a16="http://schemas.microsoft.com/office/drawing/2014/main" id="{00000000-0008-0000-0100-00008903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504825"/>
    <xdr:sp macro="" textlink="">
      <xdr:nvSpPr>
        <xdr:cNvPr id="4064" name="Shape 7">
          <a:extLst>
            <a:ext uri="{FF2B5EF4-FFF2-40B4-BE49-F238E27FC236}">
              <a16:creationId xmlns:a16="http://schemas.microsoft.com/office/drawing/2014/main" id="{00000000-0008-0000-0100-00008A03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504825"/>
    <xdr:sp macro="" textlink="">
      <xdr:nvSpPr>
        <xdr:cNvPr id="4065" name="Shape 7">
          <a:extLst>
            <a:ext uri="{FF2B5EF4-FFF2-40B4-BE49-F238E27FC236}">
              <a16:creationId xmlns:a16="http://schemas.microsoft.com/office/drawing/2014/main" id="{00000000-0008-0000-0100-00008B03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37</xdr:row>
      <xdr:rowOff>0</xdr:rowOff>
    </xdr:from>
    <xdr:ext cx="76200" cy="504825"/>
    <xdr:sp macro="" textlink="">
      <xdr:nvSpPr>
        <xdr:cNvPr id="4066" name="Shape 7">
          <a:extLst>
            <a:ext uri="{FF2B5EF4-FFF2-40B4-BE49-F238E27FC236}">
              <a16:creationId xmlns:a16="http://schemas.microsoft.com/office/drawing/2014/main" id="{00000000-0008-0000-0100-00008C03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37</xdr:row>
      <xdr:rowOff>0</xdr:rowOff>
    </xdr:from>
    <xdr:ext cx="76200" cy="504825"/>
    <xdr:sp macro="" textlink="">
      <xdr:nvSpPr>
        <xdr:cNvPr id="4067" name="Shape 7">
          <a:extLst>
            <a:ext uri="{FF2B5EF4-FFF2-40B4-BE49-F238E27FC236}">
              <a16:creationId xmlns:a16="http://schemas.microsoft.com/office/drawing/2014/main" id="{00000000-0008-0000-0100-00008D03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4068" name="Shape 8">
          <a:extLst>
            <a:ext uri="{FF2B5EF4-FFF2-40B4-BE49-F238E27FC236}">
              <a16:creationId xmlns:a16="http://schemas.microsoft.com/office/drawing/2014/main" id="{00000000-0008-0000-0100-00008E03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4069" name="Shape 8">
          <a:extLst>
            <a:ext uri="{FF2B5EF4-FFF2-40B4-BE49-F238E27FC236}">
              <a16:creationId xmlns:a16="http://schemas.microsoft.com/office/drawing/2014/main" id="{00000000-0008-0000-0100-00008F03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4070" name="Shape 8">
          <a:extLst>
            <a:ext uri="{FF2B5EF4-FFF2-40B4-BE49-F238E27FC236}">
              <a16:creationId xmlns:a16="http://schemas.microsoft.com/office/drawing/2014/main" id="{00000000-0008-0000-0100-00009003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4071" name="Shape 8">
          <a:extLst>
            <a:ext uri="{FF2B5EF4-FFF2-40B4-BE49-F238E27FC236}">
              <a16:creationId xmlns:a16="http://schemas.microsoft.com/office/drawing/2014/main" id="{00000000-0008-0000-0100-00009103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37</xdr:row>
      <xdr:rowOff>0</xdr:rowOff>
    </xdr:from>
    <xdr:ext cx="76200" cy="333375"/>
    <xdr:sp macro="" textlink="">
      <xdr:nvSpPr>
        <xdr:cNvPr id="4072" name="Shape 8">
          <a:extLst>
            <a:ext uri="{FF2B5EF4-FFF2-40B4-BE49-F238E27FC236}">
              <a16:creationId xmlns:a16="http://schemas.microsoft.com/office/drawing/2014/main" id="{00000000-0008-0000-0100-00009203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37</xdr:row>
      <xdr:rowOff>0</xdr:rowOff>
    </xdr:from>
    <xdr:ext cx="76200" cy="333375"/>
    <xdr:sp macro="" textlink="">
      <xdr:nvSpPr>
        <xdr:cNvPr id="4073" name="Shape 8">
          <a:extLst>
            <a:ext uri="{FF2B5EF4-FFF2-40B4-BE49-F238E27FC236}">
              <a16:creationId xmlns:a16="http://schemas.microsoft.com/office/drawing/2014/main" id="{00000000-0008-0000-0100-00009303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4074" name="Shape 8">
          <a:extLst>
            <a:ext uri="{FF2B5EF4-FFF2-40B4-BE49-F238E27FC236}">
              <a16:creationId xmlns:a16="http://schemas.microsoft.com/office/drawing/2014/main" id="{00000000-0008-0000-0100-00009403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4075" name="Shape 8">
          <a:extLst>
            <a:ext uri="{FF2B5EF4-FFF2-40B4-BE49-F238E27FC236}">
              <a16:creationId xmlns:a16="http://schemas.microsoft.com/office/drawing/2014/main" id="{00000000-0008-0000-0100-00009503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4076" name="Shape 8">
          <a:extLst>
            <a:ext uri="{FF2B5EF4-FFF2-40B4-BE49-F238E27FC236}">
              <a16:creationId xmlns:a16="http://schemas.microsoft.com/office/drawing/2014/main" id="{00000000-0008-0000-0100-00009603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4077" name="Shape 8">
          <a:extLst>
            <a:ext uri="{FF2B5EF4-FFF2-40B4-BE49-F238E27FC236}">
              <a16:creationId xmlns:a16="http://schemas.microsoft.com/office/drawing/2014/main" id="{00000000-0008-0000-0100-00009703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37</xdr:row>
      <xdr:rowOff>0</xdr:rowOff>
    </xdr:from>
    <xdr:ext cx="76200" cy="333375"/>
    <xdr:sp macro="" textlink="">
      <xdr:nvSpPr>
        <xdr:cNvPr id="4078" name="Shape 8">
          <a:extLst>
            <a:ext uri="{FF2B5EF4-FFF2-40B4-BE49-F238E27FC236}">
              <a16:creationId xmlns:a16="http://schemas.microsoft.com/office/drawing/2014/main" id="{00000000-0008-0000-0100-00009803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37</xdr:row>
      <xdr:rowOff>0</xdr:rowOff>
    </xdr:from>
    <xdr:ext cx="76200" cy="333375"/>
    <xdr:sp macro="" textlink="">
      <xdr:nvSpPr>
        <xdr:cNvPr id="4079" name="Shape 8">
          <a:extLst>
            <a:ext uri="{FF2B5EF4-FFF2-40B4-BE49-F238E27FC236}">
              <a16:creationId xmlns:a16="http://schemas.microsoft.com/office/drawing/2014/main" id="{00000000-0008-0000-0100-00009903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4080" name="Shape 8">
          <a:extLst>
            <a:ext uri="{FF2B5EF4-FFF2-40B4-BE49-F238E27FC236}">
              <a16:creationId xmlns:a16="http://schemas.microsoft.com/office/drawing/2014/main" id="{00000000-0008-0000-0100-00009A03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4081" name="Shape 8">
          <a:extLst>
            <a:ext uri="{FF2B5EF4-FFF2-40B4-BE49-F238E27FC236}">
              <a16:creationId xmlns:a16="http://schemas.microsoft.com/office/drawing/2014/main" id="{00000000-0008-0000-0100-00009B03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4082" name="Shape 8">
          <a:extLst>
            <a:ext uri="{FF2B5EF4-FFF2-40B4-BE49-F238E27FC236}">
              <a16:creationId xmlns:a16="http://schemas.microsoft.com/office/drawing/2014/main" id="{00000000-0008-0000-0100-00009C03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4083" name="Shape 8">
          <a:extLst>
            <a:ext uri="{FF2B5EF4-FFF2-40B4-BE49-F238E27FC236}">
              <a16:creationId xmlns:a16="http://schemas.microsoft.com/office/drawing/2014/main" id="{00000000-0008-0000-0100-00009D03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37</xdr:row>
      <xdr:rowOff>0</xdr:rowOff>
    </xdr:from>
    <xdr:ext cx="76200" cy="333375"/>
    <xdr:sp macro="" textlink="">
      <xdr:nvSpPr>
        <xdr:cNvPr id="4084" name="Shape 8">
          <a:extLst>
            <a:ext uri="{FF2B5EF4-FFF2-40B4-BE49-F238E27FC236}">
              <a16:creationId xmlns:a16="http://schemas.microsoft.com/office/drawing/2014/main" id="{00000000-0008-0000-0100-00009E03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37</xdr:row>
      <xdr:rowOff>0</xdr:rowOff>
    </xdr:from>
    <xdr:ext cx="76200" cy="333375"/>
    <xdr:sp macro="" textlink="">
      <xdr:nvSpPr>
        <xdr:cNvPr id="4085" name="Shape 8">
          <a:extLst>
            <a:ext uri="{FF2B5EF4-FFF2-40B4-BE49-F238E27FC236}">
              <a16:creationId xmlns:a16="http://schemas.microsoft.com/office/drawing/2014/main" id="{00000000-0008-0000-0100-00009F03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4086" name="Shape 8">
          <a:extLst>
            <a:ext uri="{FF2B5EF4-FFF2-40B4-BE49-F238E27FC236}">
              <a16:creationId xmlns:a16="http://schemas.microsoft.com/office/drawing/2014/main" id="{00000000-0008-0000-0100-0000A003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4087" name="Shape 8">
          <a:extLst>
            <a:ext uri="{FF2B5EF4-FFF2-40B4-BE49-F238E27FC236}">
              <a16:creationId xmlns:a16="http://schemas.microsoft.com/office/drawing/2014/main" id="{00000000-0008-0000-0100-0000A103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4088" name="Shape 8">
          <a:extLst>
            <a:ext uri="{FF2B5EF4-FFF2-40B4-BE49-F238E27FC236}">
              <a16:creationId xmlns:a16="http://schemas.microsoft.com/office/drawing/2014/main" id="{00000000-0008-0000-0100-0000A203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4089" name="Shape 8">
          <a:extLst>
            <a:ext uri="{FF2B5EF4-FFF2-40B4-BE49-F238E27FC236}">
              <a16:creationId xmlns:a16="http://schemas.microsoft.com/office/drawing/2014/main" id="{00000000-0008-0000-0100-0000A303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37</xdr:row>
      <xdr:rowOff>0</xdr:rowOff>
    </xdr:from>
    <xdr:ext cx="76200" cy="333375"/>
    <xdr:sp macro="" textlink="">
      <xdr:nvSpPr>
        <xdr:cNvPr id="4090" name="Shape 8">
          <a:extLst>
            <a:ext uri="{FF2B5EF4-FFF2-40B4-BE49-F238E27FC236}">
              <a16:creationId xmlns:a16="http://schemas.microsoft.com/office/drawing/2014/main" id="{00000000-0008-0000-0100-0000A403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37</xdr:row>
      <xdr:rowOff>0</xdr:rowOff>
    </xdr:from>
    <xdr:ext cx="76200" cy="333375"/>
    <xdr:sp macro="" textlink="">
      <xdr:nvSpPr>
        <xdr:cNvPr id="4091" name="Shape 8">
          <a:extLst>
            <a:ext uri="{FF2B5EF4-FFF2-40B4-BE49-F238E27FC236}">
              <a16:creationId xmlns:a16="http://schemas.microsoft.com/office/drawing/2014/main" id="{00000000-0008-0000-0100-0000A503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504825"/>
    <xdr:sp macro="" textlink="">
      <xdr:nvSpPr>
        <xdr:cNvPr id="4092" name="Shape 7">
          <a:extLst>
            <a:ext uri="{FF2B5EF4-FFF2-40B4-BE49-F238E27FC236}">
              <a16:creationId xmlns:a16="http://schemas.microsoft.com/office/drawing/2014/main" id="{00000000-0008-0000-0100-0000A603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504825"/>
    <xdr:sp macro="" textlink="">
      <xdr:nvSpPr>
        <xdr:cNvPr id="4093" name="Shape 7">
          <a:extLst>
            <a:ext uri="{FF2B5EF4-FFF2-40B4-BE49-F238E27FC236}">
              <a16:creationId xmlns:a16="http://schemas.microsoft.com/office/drawing/2014/main" id="{00000000-0008-0000-0100-0000A703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504825"/>
    <xdr:sp macro="" textlink="">
      <xdr:nvSpPr>
        <xdr:cNvPr id="4094" name="Shape 7">
          <a:extLst>
            <a:ext uri="{FF2B5EF4-FFF2-40B4-BE49-F238E27FC236}">
              <a16:creationId xmlns:a16="http://schemas.microsoft.com/office/drawing/2014/main" id="{00000000-0008-0000-0100-0000A803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504825"/>
    <xdr:sp macro="" textlink="">
      <xdr:nvSpPr>
        <xdr:cNvPr id="4095" name="Shape 7">
          <a:extLst>
            <a:ext uri="{FF2B5EF4-FFF2-40B4-BE49-F238E27FC236}">
              <a16:creationId xmlns:a16="http://schemas.microsoft.com/office/drawing/2014/main" id="{00000000-0008-0000-0100-0000A903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37</xdr:row>
      <xdr:rowOff>0</xdr:rowOff>
    </xdr:from>
    <xdr:ext cx="76200" cy="504825"/>
    <xdr:sp macro="" textlink="">
      <xdr:nvSpPr>
        <xdr:cNvPr id="4096" name="Shape 7">
          <a:extLst>
            <a:ext uri="{FF2B5EF4-FFF2-40B4-BE49-F238E27FC236}">
              <a16:creationId xmlns:a16="http://schemas.microsoft.com/office/drawing/2014/main" id="{00000000-0008-0000-0100-0000AA03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37</xdr:row>
      <xdr:rowOff>0</xdr:rowOff>
    </xdr:from>
    <xdr:ext cx="76200" cy="504825"/>
    <xdr:sp macro="" textlink="">
      <xdr:nvSpPr>
        <xdr:cNvPr id="4097" name="Shape 7">
          <a:extLst>
            <a:ext uri="{FF2B5EF4-FFF2-40B4-BE49-F238E27FC236}">
              <a16:creationId xmlns:a16="http://schemas.microsoft.com/office/drawing/2014/main" id="{00000000-0008-0000-0100-0000AB03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504825"/>
    <xdr:sp macro="" textlink="">
      <xdr:nvSpPr>
        <xdr:cNvPr id="4098" name="Shape 7">
          <a:extLst>
            <a:ext uri="{FF2B5EF4-FFF2-40B4-BE49-F238E27FC236}">
              <a16:creationId xmlns:a16="http://schemas.microsoft.com/office/drawing/2014/main" id="{00000000-0008-0000-0100-0000AC03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504825"/>
    <xdr:sp macro="" textlink="">
      <xdr:nvSpPr>
        <xdr:cNvPr id="4099" name="Shape 7">
          <a:extLst>
            <a:ext uri="{FF2B5EF4-FFF2-40B4-BE49-F238E27FC236}">
              <a16:creationId xmlns:a16="http://schemas.microsoft.com/office/drawing/2014/main" id="{00000000-0008-0000-0100-0000AD03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504825"/>
    <xdr:sp macro="" textlink="">
      <xdr:nvSpPr>
        <xdr:cNvPr id="4100" name="Shape 7">
          <a:extLst>
            <a:ext uri="{FF2B5EF4-FFF2-40B4-BE49-F238E27FC236}">
              <a16:creationId xmlns:a16="http://schemas.microsoft.com/office/drawing/2014/main" id="{00000000-0008-0000-0100-0000AE03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504825"/>
    <xdr:sp macro="" textlink="">
      <xdr:nvSpPr>
        <xdr:cNvPr id="4101" name="Shape 7">
          <a:extLst>
            <a:ext uri="{FF2B5EF4-FFF2-40B4-BE49-F238E27FC236}">
              <a16:creationId xmlns:a16="http://schemas.microsoft.com/office/drawing/2014/main" id="{00000000-0008-0000-0100-0000AF03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37</xdr:row>
      <xdr:rowOff>0</xdr:rowOff>
    </xdr:from>
    <xdr:ext cx="76200" cy="504825"/>
    <xdr:sp macro="" textlink="">
      <xdr:nvSpPr>
        <xdr:cNvPr id="4102" name="Shape 7">
          <a:extLst>
            <a:ext uri="{FF2B5EF4-FFF2-40B4-BE49-F238E27FC236}">
              <a16:creationId xmlns:a16="http://schemas.microsoft.com/office/drawing/2014/main" id="{00000000-0008-0000-0100-0000B003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37</xdr:row>
      <xdr:rowOff>0</xdr:rowOff>
    </xdr:from>
    <xdr:ext cx="76200" cy="504825"/>
    <xdr:sp macro="" textlink="">
      <xdr:nvSpPr>
        <xdr:cNvPr id="4103" name="Shape 7">
          <a:extLst>
            <a:ext uri="{FF2B5EF4-FFF2-40B4-BE49-F238E27FC236}">
              <a16:creationId xmlns:a16="http://schemas.microsoft.com/office/drawing/2014/main" id="{00000000-0008-0000-0100-0000B103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504825"/>
    <xdr:sp macro="" textlink="">
      <xdr:nvSpPr>
        <xdr:cNvPr id="4104" name="Shape 7">
          <a:extLst>
            <a:ext uri="{FF2B5EF4-FFF2-40B4-BE49-F238E27FC236}">
              <a16:creationId xmlns:a16="http://schemas.microsoft.com/office/drawing/2014/main" id="{00000000-0008-0000-0100-0000B203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504825"/>
    <xdr:sp macro="" textlink="">
      <xdr:nvSpPr>
        <xdr:cNvPr id="4105" name="Shape 7">
          <a:extLst>
            <a:ext uri="{FF2B5EF4-FFF2-40B4-BE49-F238E27FC236}">
              <a16:creationId xmlns:a16="http://schemas.microsoft.com/office/drawing/2014/main" id="{00000000-0008-0000-0100-0000B303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504825"/>
    <xdr:sp macro="" textlink="">
      <xdr:nvSpPr>
        <xdr:cNvPr id="4106" name="Shape 7">
          <a:extLst>
            <a:ext uri="{FF2B5EF4-FFF2-40B4-BE49-F238E27FC236}">
              <a16:creationId xmlns:a16="http://schemas.microsoft.com/office/drawing/2014/main" id="{00000000-0008-0000-0100-0000B403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504825"/>
    <xdr:sp macro="" textlink="">
      <xdr:nvSpPr>
        <xdr:cNvPr id="4107" name="Shape 7">
          <a:extLst>
            <a:ext uri="{FF2B5EF4-FFF2-40B4-BE49-F238E27FC236}">
              <a16:creationId xmlns:a16="http://schemas.microsoft.com/office/drawing/2014/main" id="{00000000-0008-0000-0100-0000B503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37</xdr:row>
      <xdr:rowOff>0</xdr:rowOff>
    </xdr:from>
    <xdr:ext cx="76200" cy="504825"/>
    <xdr:sp macro="" textlink="">
      <xdr:nvSpPr>
        <xdr:cNvPr id="4108" name="Shape 7">
          <a:extLst>
            <a:ext uri="{FF2B5EF4-FFF2-40B4-BE49-F238E27FC236}">
              <a16:creationId xmlns:a16="http://schemas.microsoft.com/office/drawing/2014/main" id="{00000000-0008-0000-0100-0000B603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37</xdr:row>
      <xdr:rowOff>0</xdr:rowOff>
    </xdr:from>
    <xdr:ext cx="76200" cy="504825"/>
    <xdr:sp macro="" textlink="">
      <xdr:nvSpPr>
        <xdr:cNvPr id="4109" name="Shape 7">
          <a:extLst>
            <a:ext uri="{FF2B5EF4-FFF2-40B4-BE49-F238E27FC236}">
              <a16:creationId xmlns:a16="http://schemas.microsoft.com/office/drawing/2014/main" id="{00000000-0008-0000-0100-0000B703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504825"/>
    <xdr:sp macro="" textlink="">
      <xdr:nvSpPr>
        <xdr:cNvPr id="4110" name="Shape 7">
          <a:extLst>
            <a:ext uri="{FF2B5EF4-FFF2-40B4-BE49-F238E27FC236}">
              <a16:creationId xmlns:a16="http://schemas.microsoft.com/office/drawing/2014/main" id="{00000000-0008-0000-0100-0000B803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504825"/>
    <xdr:sp macro="" textlink="">
      <xdr:nvSpPr>
        <xdr:cNvPr id="4111" name="Shape 7">
          <a:extLst>
            <a:ext uri="{FF2B5EF4-FFF2-40B4-BE49-F238E27FC236}">
              <a16:creationId xmlns:a16="http://schemas.microsoft.com/office/drawing/2014/main" id="{00000000-0008-0000-0100-0000B903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504825"/>
    <xdr:sp macro="" textlink="">
      <xdr:nvSpPr>
        <xdr:cNvPr id="4112" name="Shape 7">
          <a:extLst>
            <a:ext uri="{FF2B5EF4-FFF2-40B4-BE49-F238E27FC236}">
              <a16:creationId xmlns:a16="http://schemas.microsoft.com/office/drawing/2014/main" id="{00000000-0008-0000-0100-0000BA03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504825"/>
    <xdr:sp macro="" textlink="">
      <xdr:nvSpPr>
        <xdr:cNvPr id="4113" name="Shape 7">
          <a:extLst>
            <a:ext uri="{FF2B5EF4-FFF2-40B4-BE49-F238E27FC236}">
              <a16:creationId xmlns:a16="http://schemas.microsoft.com/office/drawing/2014/main" id="{00000000-0008-0000-0100-0000BB03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37</xdr:row>
      <xdr:rowOff>0</xdr:rowOff>
    </xdr:from>
    <xdr:ext cx="76200" cy="504825"/>
    <xdr:sp macro="" textlink="">
      <xdr:nvSpPr>
        <xdr:cNvPr id="4114" name="Shape 7">
          <a:extLst>
            <a:ext uri="{FF2B5EF4-FFF2-40B4-BE49-F238E27FC236}">
              <a16:creationId xmlns:a16="http://schemas.microsoft.com/office/drawing/2014/main" id="{00000000-0008-0000-0100-0000BC03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37</xdr:row>
      <xdr:rowOff>0</xdr:rowOff>
    </xdr:from>
    <xdr:ext cx="76200" cy="504825"/>
    <xdr:sp macro="" textlink="">
      <xdr:nvSpPr>
        <xdr:cNvPr id="4115" name="Shape 7">
          <a:extLst>
            <a:ext uri="{FF2B5EF4-FFF2-40B4-BE49-F238E27FC236}">
              <a16:creationId xmlns:a16="http://schemas.microsoft.com/office/drawing/2014/main" id="{00000000-0008-0000-0100-0000BD03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4116" name="Shape 8">
          <a:extLst>
            <a:ext uri="{FF2B5EF4-FFF2-40B4-BE49-F238E27FC236}">
              <a16:creationId xmlns:a16="http://schemas.microsoft.com/office/drawing/2014/main" id="{00000000-0008-0000-0100-0000BE03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4117" name="Shape 8">
          <a:extLst>
            <a:ext uri="{FF2B5EF4-FFF2-40B4-BE49-F238E27FC236}">
              <a16:creationId xmlns:a16="http://schemas.microsoft.com/office/drawing/2014/main" id="{00000000-0008-0000-0100-0000BF03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4118" name="Shape 8">
          <a:extLst>
            <a:ext uri="{FF2B5EF4-FFF2-40B4-BE49-F238E27FC236}">
              <a16:creationId xmlns:a16="http://schemas.microsoft.com/office/drawing/2014/main" id="{00000000-0008-0000-0100-0000C003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4119" name="Shape 8">
          <a:extLst>
            <a:ext uri="{FF2B5EF4-FFF2-40B4-BE49-F238E27FC236}">
              <a16:creationId xmlns:a16="http://schemas.microsoft.com/office/drawing/2014/main" id="{00000000-0008-0000-0100-0000C103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37</xdr:row>
      <xdr:rowOff>0</xdr:rowOff>
    </xdr:from>
    <xdr:ext cx="76200" cy="333375"/>
    <xdr:sp macro="" textlink="">
      <xdr:nvSpPr>
        <xdr:cNvPr id="4120" name="Shape 8">
          <a:extLst>
            <a:ext uri="{FF2B5EF4-FFF2-40B4-BE49-F238E27FC236}">
              <a16:creationId xmlns:a16="http://schemas.microsoft.com/office/drawing/2014/main" id="{00000000-0008-0000-0100-0000C203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37</xdr:row>
      <xdr:rowOff>0</xdr:rowOff>
    </xdr:from>
    <xdr:ext cx="76200" cy="333375"/>
    <xdr:sp macro="" textlink="">
      <xdr:nvSpPr>
        <xdr:cNvPr id="4121" name="Shape 8">
          <a:extLst>
            <a:ext uri="{FF2B5EF4-FFF2-40B4-BE49-F238E27FC236}">
              <a16:creationId xmlns:a16="http://schemas.microsoft.com/office/drawing/2014/main" id="{00000000-0008-0000-0100-0000C303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4122" name="Shape 8">
          <a:extLst>
            <a:ext uri="{FF2B5EF4-FFF2-40B4-BE49-F238E27FC236}">
              <a16:creationId xmlns:a16="http://schemas.microsoft.com/office/drawing/2014/main" id="{00000000-0008-0000-0100-0000C403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4123" name="Shape 8">
          <a:extLst>
            <a:ext uri="{FF2B5EF4-FFF2-40B4-BE49-F238E27FC236}">
              <a16:creationId xmlns:a16="http://schemas.microsoft.com/office/drawing/2014/main" id="{00000000-0008-0000-0100-0000C503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4124" name="Shape 8">
          <a:extLst>
            <a:ext uri="{FF2B5EF4-FFF2-40B4-BE49-F238E27FC236}">
              <a16:creationId xmlns:a16="http://schemas.microsoft.com/office/drawing/2014/main" id="{00000000-0008-0000-0100-0000C603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4125" name="Shape 8">
          <a:extLst>
            <a:ext uri="{FF2B5EF4-FFF2-40B4-BE49-F238E27FC236}">
              <a16:creationId xmlns:a16="http://schemas.microsoft.com/office/drawing/2014/main" id="{00000000-0008-0000-0100-0000C703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37</xdr:row>
      <xdr:rowOff>0</xdr:rowOff>
    </xdr:from>
    <xdr:ext cx="76200" cy="333375"/>
    <xdr:sp macro="" textlink="">
      <xdr:nvSpPr>
        <xdr:cNvPr id="4126" name="Shape 8">
          <a:extLst>
            <a:ext uri="{FF2B5EF4-FFF2-40B4-BE49-F238E27FC236}">
              <a16:creationId xmlns:a16="http://schemas.microsoft.com/office/drawing/2014/main" id="{00000000-0008-0000-0100-0000C803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37</xdr:row>
      <xdr:rowOff>0</xdr:rowOff>
    </xdr:from>
    <xdr:ext cx="76200" cy="333375"/>
    <xdr:sp macro="" textlink="">
      <xdr:nvSpPr>
        <xdr:cNvPr id="4127" name="Shape 8">
          <a:extLst>
            <a:ext uri="{FF2B5EF4-FFF2-40B4-BE49-F238E27FC236}">
              <a16:creationId xmlns:a16="http://schemas.microsoft.com/office/drawing/2014/main" id="{00000000-0008-0000-0100-0000C903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4128" name="Shape 8">
          <a:extLst>
            <a:ext uri="{FF2B5EF4-FFF2-40B4-BE49-F238E27FC236}">
              <a16:creationId xmlns:a16="http://schemas.microsoft.com/office/drawing/2014/main" id="{00000000-0008-0000-0100-0000CA03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4129" name="Shape 8">
          <a:extLst>
            <a:ext uri="{FF2B5EF4-FFF2-40B4-BE49-F238E27FC236}">
              <a16:creationId xmlns:a16="http://schemas.microsoft.com/office/drawing/2014/main" id="{00000000-0008-0000-0100-0000CB03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4130" name="Shape 8">
          <a:extLst>
            <a:ext uri="{FF2B5EF4-FFF2-40B4-BE49-F238E27FC236}">
              <a16:creationId xmlns:a16="http://schemas.microsoft.com/office/drawing/2014/main" id="{00000000-0008-0000-0100-0000CC03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4131" name="Shape 8">
          <a:extLst>
            <a:ext uri="{FF2B5EF4-FFF2-40B4-BE49-F238E27FC236}">
              <a16:creationId xmlns:a16="http://schemas.microsoft.com/office/drawing/2014/main" id="{00000000-0008-0000-0100-0000CD03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37</xdr:row>
      <xdr:rowOff>0</xdr:rowOff>
    </xdr:from>
    <xdr:ext cx="76200" cy="333375"/>
    <xdr:sp macro="" textlink="">
      <xdr:nvSpPr>
        <xdr:cNvPr id="4132" name="Shape 8">
          <a:extLst>
            <a:ext uri="{FF2B5EF4-FFF2-40B4-BE49-F238E27FC236}">
              <a16:creationId xmlns:a16="http://schemas.microsoft.com/office/drawing/2014/main" id="{00000000-0008-0000-0100-0000CE03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37</xdr:row>
      <xdr:rowOff>0</xdr:rowOff>
    </xdr:from>
    <xdr:ext cx="76200" cy="333375"/>
    <xdr:sp macro="" textlink="">
      <xdr:nvSpPr>
        <xdr:cNvPr id="4133" name="Shape 8">
          <a:extLst>
            <a:ext uri="{FF2B5EF4-FFF2-40B4-BE49-F238E27FC236}">
              <a16:creationId xmlns:a16="http://schemas.microsoft.com/office/drawing/2014/main" id="{00000000-0008-0000-0100-0000CF03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4134" name="Shape 8">
          <a:extLst>
            <a:ext uri="{FF2B5EF4-FFF2-40B4-BE49-F238E27FC236}">
              <a16:creationId xmlns:a16="http://schemas.microsoft.com/office/drawing/2014/main" id="{00000000-0008-0000-0100-0000D003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4135" name="Shape 8">
          <a:extLst>
            <a:ext uri="{FF2B5EF4-FFF2-40B4-BE49-F238E27FC236}">
              <a16:creationId xmlns:a16="http://schemas.microsoft.com/office/drawing/2014/main" id="{00000000-0008-0000-0100-0000D103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4136" name="Shape 8">
          <a:extLst>
            <a:ext uri="{FF2B5EF4-FFF2-40B4-BE49-F238E27FC236}">
              <a16:creationId xmlns:a16="http://schemas.microsoft.com/office/drawing/2014/main" id="{00000000-0008-0000-0100-0000D203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4137" name="Shape 8">
          <a:extLst>
            <a:ext uri="{FF2B5EF4-FFF2-40B4-BE49-F238E27FC236}">
              <a16:creationId xmlns:a16="http://schemas.microsoft.com/office/drawing/2014/main" id="{00000000-0008-0000-0100-0000D303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37</xdr:row>
      <xdr:rowOff>0</xdr:rowOff>
    </xdr:from>
    <xdr:ext cx="76200" cy="333375"/>
    <xdr:sp macro="" textlink="">
      <xdr:nvSpPr>
        <xdr:cNvPr id="4138" name="Shape 8">
          <a:extLst>
            <a:ext uri="{FF2B5EF4-FFF2-40B4-BE49-F238E27FC236}">
              <a16:creationId xmlns:a16="http://schemas.microsoft.com/office/drawing/2014/main" id="{00000000-0008-0000-0100-0000D403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37</xdr:row>
      <xdr:rowOff>0</xdr:rowOff>
    </xdr:from>
    <xdr:ext cx="76200" cy="333375"/>
    <xdr:sp macro="" textlink="">
      <xdr:nvSpPr>
        <xdr:cNvPr id="4139" name="Shape 8">
          <a:extLst>
            <a:ext uri="{FF2B5EF4-FFF2-40B4-BE49-F238E27FC236}">
              <a16:creationId xmlns:a16="http://schemas.microsoft.com/office/drawing/2014/main" id="{00000000-0008-0000-0100-0000D503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4140" name="Shape 8">
          <a:extLst>
            <a:ext uri="{FF2B5EF4-FFF2-40B4-BE49-F238E27FC236}">
              <a16:creationId xmlns:a16="http://schemas.microsoft.com/office/drawing/2014/main" id="{00000000-0008-0000-0100-0000D603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4141" name="Shape 8">
          <a:extLst>
            <a:ext uri="{FF2B5EF4-FFF2-40B4-BE49-F238E27FC236}">
              <a16:creationId xmlns:a16="http://schemas.microsoft.com/office/drawing/2014/main" id="{00000000-0008-0000-0100-0000D703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4142" name="Shape 8">
          <a:extLst>
            <a:ext uri="{FF2B5EF4-FFF2-40B4-BE49-F238E27FC236}">
              <a16:creationId xmlns:a16="http://schemas.microsoft.com/office/drawing/2014/main" id="{00000000-0008-0000-0100-0000D803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4143" name="Shape 8">
          <a:extLst>
            <a:ext uri="{FF2B5EF4-FFF2-40B4-BE49-F238E27FC236}">
              <a16:creationId xmlns:a16="http://schemas.microsoft.com/office/drawing/2014/main" id="{00000000-0008-0000-0100-0000D903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37</xdr:row>
      <xdr:rowOff>0</xdr:rowOff>
    </xdr:from>
    <xdr:ext cx="76200" cy="333375"/>
    <xdr:sp macro="" textlink="">
      <xdr:nvSpPr>
        <xdr:cNvPr id="4144" name="Shape 8">
          <a:extLst>
            <a:ext uri="{FF2B5EF4-FFF2-40B4-BE49-F238E27FC236}">
              <a16:creationId xmlns:a16="http://schemas.microsoft.com/office/drawing/2014/main" id="{00000000-0008-0000-0100-0000DA03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37</xdr:row>
      <xdr:rowOff>0</xdr:rowOff>
    </xdr:from>
    <xdr:ext cx="76200" cy="333375"/>
    <xdr:sp macro="" textlink="">
      <xdr:nvSpPr>
        <xdr:cNvPr id="4145" name="Shape 8">
          <a:extLst>
            <a:ext uri="{FF2B5EF4-FFF2-40B4-BE49-F238E27FC236}">
              <a16:creationId xmlns:a16="http://schemas.microsoft.com/office/drawing/2014/main" id="{00000000-0008-0000-0100-0000DB03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4146" name="Shape 8">
          <a:extLst>
            <a:ext uri="{FF2B5EF4-FFF2-40B4-BE49-F238E27FC236}">
              <a16:creationId xmlns:a16="http://schemas.microsoft.com/office/drawing/2014/main" id="{00000000-0008-0000-0100-0000DC03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4147" name="Shape 8">
          <a:extLst>
            <a:ext uri="{FF2B5EF4-FFF2-40B4-BE49-F238E27FC236}">
              <a16:creationId xmlns:a16="http://schemas.microsoft.com/office/drawing/2014/main" id="{00000000-0008-0000-0100-0000DD03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4148" name="Shape 8">
          <a:extLst>
            <a:ext uri="{FF2B5EF4-FFF2-40B4-BE49-F238E27FC236}">
              <a16:creationId xmlns:a16="http://schemas.microsoft.com/office/drawing/2014/main" id="{00000000-0008-0000-0100-0000DE03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4149" name="Shape 8">
          <a:extLst>
            <a:ext uri="{FF2B5EF4-FFF2-40B4-BE49-F238E27FC236}">
              <a16:creationId xmlns:a16="http://schemas.microsoft.com/office/drawing/2014/main" id="{00000000-0008-0000-0100-0000DF03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37</xdr:row>
      <xdr:rowOff>0</xdr:rowOff>
    </xdr:from>
    <xdr:ext cx="76200" cy="333375"/>
    <xdr:sp macro="" textlink="">
      <xdr:nvSpPr>
        <xdr:cNvPr id="4150" name="Shape 8">
          <a:extLst>
            <a:ext uri="{FF2B5EF4-FFF2-40B4-BE49-F238E27FC236}">
              <a16:creationId xmlns:a16="http://schemas.microsoft.com/office/drawing/2014/main" id="{00000000-0008-0000-0100-0000E003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37</xdr:row>
      <xdr:rowOff>0</xdr:rowOff>
    </xdr:from>
    <xdr:ext cx="76200" cy="333375"/>
    <xdr:sp macro="" textlink="">
      <xdr:nvSpPr>
        <xdr:cNvPr id="4151" name="Shape 8">
          <a:extLst>
            <a:ext uri="{FF2B5EF4-FFF2-40B4-BE49-F238E27FC236}">
              <a16:creationId xmlns:a16="http://schemas.microsoft.com/office/drawing/2014/main" id="{00000000-0008-0000-0100-0000E103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4152" name="Shape 8">
          <a:extLst>
            <a:ext uri="{FF2B5EF4-FFF2-40B4-BE49-F238E27FC236}">
              <a16:creationId xmlns:a16="http://schemas.microsoft.com/office/drawing/2014/main" id="{00000000-0008-0000-0100-0000E203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4153" name="Shape 8">
          <a:extLst>
            <a:ext uri="{FF2B5EF4-FFF2-40B4-BE49-F238E27FC236}">
              <a16:creationId xmlns:a16="http://schemas.microsoft.com/office/drawing/2014/main" id="{00000000-0008-0000-0100-0000E303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4154" name="Shape 8">
          <a:extLst>
            <a:ext uri="{FF2B5EF4-FFF2-40B4-BE49-F238E27FC236}">
              <a16:creationId xmlns:a16="http://schemas.microsoft.com/office/drawing/2014/main" id="{00000000-0008-0000-0100-0000E403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4155" name="Shape 8">
          <a:extLst>
            <a:ext uri="{FF2B5EF4-FFF2-40B4-BE49-F238E27FC236}">
              <a16:creationId xmlns:a16="http://schemas.microsoft.com/office/drawing/2014/main" id="{00000000-0008-0000-0100-0000E503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37</xdr:row>
      <xdr:rowOff>0</xdr:rowOff>
    </xdr:from>
    <xdr:ext cx="76200" cy="333375"/>
    <xdr:sp macro="" textlink="">
      <xdr:nvSpPr>
        <xdr:cNvPr id="4156" name="Shape 8">
          <a:extLst>
            <a:ext uri="{FF2B5EF4-FFF2-40B4-BE49-F238E27FC236}">
              <a16:creationId xmlns:a16="http://schemas.microsoft.com/office/drawing/2014/main" id="{00000000-0008-0000-0100-0000E603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37</xdr:row>
      <xdr:rowOff>0</xdr:rowOff>
    </xdr:from>
    <xdr:ext cx="76200" cy="333375"/>
    <xdr:sp macro="" textlink="">
      <xdr:nvSpPr>
        <xdr:cNvPr id="4157" name="Shape 8">
          <a:extLst>
            <a:ext uri="{FF2B5EF4-FFF2-40B4-BE49-F238E27FC236}">
              <a16:creationId xmlns:a16="http://schemas.microsoft.com/office/drawing/2014/main" id="{00000000-0008-0000-0100-0000E703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4158" name="Shape 8">
          <a:extLst>
            <a:ext uri="{FF2B5EF4-FFF2-40B4-BE49-F238E27FC236}">
              <a16:creationId xmlns:a16="http://schemas.microsoft.com/office/drawing/2014/main" id="{00000000-0008-0000-0100-0000E803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4159" name="Shape 8">
          <a:extLst>
            <a:ext uri="{FF2B5EF4-FFF2-40B4-BE49-F238E27FC236}">
              <a16:creationId xmlns:a16="http://schemas.microsoft.com/office/drawing/2014/main" id="{00000000-0008-0000-0100-0000E903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4160" name="Shape 8">
          <a:extLst>
            <a:ext uri="{FF2B5EF4-FFF2-40B4-BE49-F238E27FC236}">
              <a16:creationId xmlns:a16="http://schemas.microsoft.com/office/drawing/2014/main" id="{00000000-0008-0000-0100-0000EA03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4161" name="Shape 8">
          <a:extLst>
            <a:ext uri="{FF2B5EF4-FFF2-40B4-BE49-F238E27FC236}">
              <a16:creationId xmlns:a16="http://schemas.microsoft.com/office/drawing/2014/main" id="{00000000-0008-0000-0100-0000EB03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37</xdr:row>
      <xdr:rowOff>0</xdr:rowOff>
    </xdr:from>
    <xdr:ext cx="76200" cy="333375"/>
    <xdr:sp macro="" textlink="">
      <xdr:nvSpPr>
        <xdr:cNvPr id="4162" name="Shape 8">
          <a:extLst>
            <a:ext uri="{FF2B5EF4-FFF2-40B4-BE49-F238E27FC236}">
              <a16:creationId xmlns:a16="http://schemas.microsoft.com/office/drawing/2014/main" id="{00000000-0008-0000-0100-0000EC03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37</xdr:row>
      <xdr:rowOff>0</xdr:rowOff>
    </xdr:from>
    <xdr:ext cx="76200" cy="333375"/>
    <xdr:sp macro="" textlink="">
      <xdr:nvSpPr>
        <xdr:cNvPr id="4163" name="Shape 8">
          <a:extLst>
            <a:ext uri="{FF2B5EF4-FFF2-40B4-BE49-F238E27FC236}">
              <a16:creationId xmlns:a16="http://schemas.microsoft.com/office/drawing/2014/main" id="{00000000-0008-0000-0100-0000ED03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4164" name="Shape 8">
          <a:extLst>
            <a:ext uri="{FF2B5EF4-FFF2-40B4-BE49-F238E27FC236}">
              <a16:creationId xmlns:a16="http://schemas.microsoft.com/office/drawing/2014/main" id="{00000000-0008-0000-0100-0000EE03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4165" name="Shape 8">
          <a:extLst>
            <a:ext uri="{FF2B5EF4-FFF2-40B4-BE49-F238E27FC236}">
              <a16:creationId xmlns:a16="http://schemas.microsoft.com/office/drawing/2014/main" id="{00000000-0008-0000-0100-0000EF03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4166" name="Shape 8">
          <a:extLst>
            <a:ext uri="{FF2B5EF4-FFF2-40B4-BE49-F238E27FC236}">
              <a16:creationId xmlns:a16="http://schemas.microsoft.com/office/drawing/2014/main" id="{00000000-0008-0000-0100-0000F003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4167" name="Shape 8">
          <a:extLst>
            <a:ext uri="{FF2B5EF4-FFF2-40B4-BE49-F238E27FC236}">
              <a16:creationId xmlns:a16="http://schemas.microsoft.com/office/drawing/2014/main" id="{00000000-0008-0000-0100-0000F103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37</xdr:row>
      <xdr:rowOff>0</xdr:rowOff>
    </xdr:from>
    <xdr:ext cx="76200" cy="333375"/>
    <xdr:sp macro="" textlink="">
      <xdr:nvSpPr>
        <xdr:cNvPr id="4168" name="Shape 8">
          <a:extLst>
            <a:ext uri="{FF2B5EF4-FFF2-40B4-BE49-F238E27FC236}">
              <a16:creationId xmlns:a16="http://schemas.microsoft.com/office/drawing/2014/main" id="{00000000-0008-0000-0100-0000F203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37</xdr:row>
      <xdr:rowOff>0</xdr:rowOff>
    </xdr:from>
    <xdr:ext cx="76200" cy="333375"/>
    <xdr:sp macro="" textlink="">
      <xdr:nvSpPr>
        <xdr:cNvPr id="4169" name="Shape 8">
          <a:extLst>
            <a:ext uri="{FF2B5EF4-FFF2-40B4-BE49-F238E27FC236}">
              <a16:creationId xmlns:a16="http://schemas.microsoft.com/office/drawing/2014/main" id="{00000000-0008-0000-0100-0000F303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4170" name="Shape 8">
          <a:extLst>
            <a:ext uri="{FF2B5EF4-FFF2-40B4-BE49-F238E27FC236}">
              <a16:creationId xmlns:a16="http://schemas.microsoft.com/office/drawing/2014/main" id="{00000000-0008-0000-0100-0000F403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4171" name="Shape 8">
          <a:extLst>
            <a:ext uri="{FF2B5EF4-FFF2-40B4-BE49-F238E27FC236}">
              <a16:creationId xmlns:a16="http://schemas.microsoft.com/office/drawing/2014/main" id="{00000000-0008-0000-0100-0000F503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4172" name="Shape 8">
          <a:extLst>
            <a:ext uri="{FF2B5EF4-FFF2-40B4-BE49-F238E27FC236}">
              <a16:creationId xmlns:a16="http://schemas.microsoft.com/office/drawing/2014/main" id="{00000000-0008-0000-0100-0000F603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4173" name="Shape 8">
          <a:extLst>
            <a:ext uri="{FF2B5EF4-FFF2-40B4-BE49-F238E27FC236}">
              <a16:creationId xmlns:a16="http://schemas.microsoft.com/office/drawing/2014/main" id="{00000000-0008-0000-0100-0000F703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37</xdr:row>
      <xdr:rowOff>0</xdr:rowOff>
    </xdr:from>
    <xdr:ext cx="76200" cy="333375"/>
    <xdr:sp macro="" textlink="">
      <xdr:nvSpPr>
        <xdr:cNvPr id="4174" name="Shape 8">
          <a:extLst>
            <a:ext uri="{FF2B5EF4-FFF2-40B4-BE49-F238E27FC236}">
              <a16:creationId xmlns:a16="http://schemas.microsoft.com/office/drawing/2014/main" id="{00000000-0008-0000-0100-0000F803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37</xdr:row>
      <xdr:rowOff>0</xdr:rowOff>
    </xdr:from>
    <xdr:ext cx="76200" cy="333375"/>
    <xdr:sp macro="" textlink="">
      <xdr:nvSpPr>
        <xdr:cNvPr id="4175" name="Shape 8">
          <a:extLst>
            <a:ext uri="{FF2B5EF4-FFF2-40B4-BE49-F238E27FC236}">
              <a16:creationId xmlns:a16="http://schemas.microsoft.com/office/drawing/2014/main" id="{00000000-0008-0000-0100-0000F903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4176" name="Shape 8">
          <a:extLst>
            <a:ext uri="{FF2B5EF4-FFF2-40B4-BE49-F238E27FC236}">
              <a16:creationId xmlns:a16="http://schemas.microsoft.com/office/drawing/2014/main" id="{00000000-0008-0000-0100-0000FA03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4177" name="Shape 8">
          <a:extLst>
            <a:ext uri="{FF2B5EF4-FFF2-40B4-BE49-F238E27FC236}">
              <a16:creationId xmlns:a16="http://schemas.microsoft.com/office/drawing/2014/main" id="{00000000-0008-0000-0100-0000FB03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4178" name="Shape 8">
          <a:extLst>
            <a:ext uri="{FF2B5EF4-FFF2-40B4-BE49-F238E27FC236}">
              <a16:creationId xmlns:a16="http://schemas.microsoft.com/office/drawing/2014/main" id="{00000000-0008-0000-0100-0000FC03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4179" name="Shape 8">
          <a:extLst>
            <a:ext uri="{FF2B5EF4-FFF2-40B4-BE49-F238E27FC236}">
              <a16:creationId xmlns:a16="http://schemas.microsoft.com/office/drawing/2014/main" id="{00000000-0008-0000-0100-0000FD03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37</xdr:row>
      <xdr:rowOff>0</xdr:rowOff>
    </xdr:from>
    <xdr:ext cx="76200" cy="333375"/>
    <xdr:sp macro="" textlink="">
      <xdr:nvSpPr>
        <xdr:cNvPr id="4180" name="Shape 8">
          <a:extLst>
            <a:ext uri="{FF2B5EF4-FFF2-40B4-BE49-F238E27FC236}">
              <a16:creationId xmlns:a16="http://schemas.microsoft.com/office/drawing/2014/main" id="{00000000-0008-0000-0100-0000FE03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37</xdr:row>
      <xdr:rowOff>0</xdr:rowOff>
    </xdr:from>
    <xdr:ext cx="76200" cy="333375"/>
    <xdr:sp macro="" textlink="">
      <xdr:nvSpPr>
        <xdr:cNvPr id="4181" name="Shape 8">
          <a:extLst>
            <a:ext uri="{FF2B5EF4-FFF2-40B4-BE49-F238E27FC236}">
              <a16:creationId xmlns:a16="http://schemas.microsoft.com/office/drawing/2014/main" id="{00000000-0008-0000-0100-0000FF03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4182" name="Shape 8">
          <a:extLst>
            <a:ext uri="{FF2B5EF4-FFF2-40B4-BE49-F238E27FC236}">
              <a16:creationId xmlns:a16="http://schemas.microsoft.com/office/drawing/2014/main" id="{00000000-0008-0000-0100-00000004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4183" name="Shape 8">
          <a:extLst>
            <a:ext uri="{FF2B5EF4-FFF2-40B4-BE49-F238E27FC236}">
              <a16:creationId xmlns:a16="http://schemas.microsoft.com/office/drawing/2014/main" id="{00000000-0008-0000-0100-00000104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4184" name="Shape 8">
          <a:extLst>
            <a:ext uri="{FF2B5EF4-FFF2-40B4-BE49-F238E27FC236}">
              <a16:creationId xmlns:a16="http://schemas.microsoft.com/office/drawing/2014/main" id="{00000000-0008-0000-0100-00000204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4185" name="Shape 8">
          <a:extLst>
            <a:ext uri="{FF2B5EF4-FFF2-40B4-BE49-F238E27FC236}">
              <a16:creationId xmlns:a16="http://schemas.microsoft.com/office/drawing/2014/main" id="{00000000-0008-0000-0100-00000304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37</xdr:row>
      <xdr:rowOff>0</xdr:rowOff>
    </xdr:from>
    <xdr:ext cx="76200" cy="333375"/>
    <xdr:sp macro="" textlink="">
      <xdr:nvSpPr>
        <xdr:cNvPr id="4186" name="Shape 8">
          <a:extLst>
            <a:ext uri="{FF2B5EF4-FFF2-40B4-BE49-F238E27FC236}">
              <a16:creationId xmlns:a16="http://schemas.microsoft.com/office/drawing/2014/main" id="{00000000-0008-0000-0100-00000404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37</xdr:row>
      <xdr:rowOff>0</xdr:rowOff>
    </xdr:from>
    <xdr:ext cx="76200" cy="333375"/>
    <xdr:sp macro="" textlink="">
      <xdr:nvSpPr>
        <xdr:cNvPr id="4187" name="Shape 8">
          <a:extLst>
            <a:ext uri="{FF2B5EF4-FFF2-40B4-BE49-F238E27FC236}">
              <a16:creationId xmlns:a16="http://schemas.microsoft.com/office/drawing/2014/main" id="{00000000-0008-0000-0100-00000504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4188" name="Shape 8">
          <a:extLst>
            <a:ext uri="{FF2B5EF4-FFF2-40B4-BE49-F238E27FC236}">
              <a16:creationId xmlns:a16="http://schemas.microsoft.com/office/drawing/2014/main" id="{00000000-0008-0000-0100-00000604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4189" name="Shape 8">
          <a:extLst>
            <a:ext uri="{FF2B5EF4-FFF2-40B4-BE49-F238E27FC236}">
              <a16:creationId xmlns:a16="http://schemas.microsoft.com/office/drawing/2014/main" id="{00000000-0008-0000-0100-00000704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4190" name="Shape 8">
          <a:extLst>
            <a:ext uri="{FF2B5EF4-FFF2-40B4-BE49-F238E27FC236}">
              <a16:creationId xmlns:a16="http://schemas.microsoft.com/office/drawing/2014/main" id="{00000000-0008-0000-0100-00000804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4191" name="Shape 8">
          <a:extLst>
            <a:ext uri="{FF2B5EF4-FFF2-40B4-BE49-F238E27FC236}">
              <a16:creationId xmlns:a16="http://schemas.microsoft.com/office/drawing/2014/main" id="{00000000-0008-0000-0100-00000904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37</xdr:row>
      <xdr:rowOff>0</xdr:rowOff>
    </xdr:from>
    <xdr:ext cx="76200" cy="333375"/>
    <xdr:sp macro="" textlink="">
      <xdr:nvSpPr>
        <xdr:cNvPr id="4192" name="Shape 8">
          <a:extLst>
            <a:ext uri="{FF2B5EF4-FFF2-40B4-BE49-F238E27FC236}">
              <a16:creationId xmlns:a16="http://schemas.microsoft.com/office/drawing/2014/main" id="{00000000-0008-0000-0100-00000A04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37</xdr:row>
      <xdr:rowOff>0</xdr:rowOff>
    </xdr:from>
    <xdr:ext cx="76200" cy="333375"/>
    <xdr:sp macro="" textlink="">
      <xdr:nvSpPr>
        <xdr:cNvPr id="4193" name="Shape 8">
          <a:extLst>
            <a:ext uri="{FF2B5EF4-FFF2-40B4-BE49-F238E27FC236}">
              <a16:creationId xmlns:a16="http://schemas.microsoft.com/office/drawing/2014/main" id="{00000000-0008-0000-0100-00000B04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4194" name="Shape 8">
          <a:extLst>
            <a:ext uri="{FF2B5EF4-FFF2-40B4-BE49-F238E27FC236}">
              <a16:creationId xmlns:a16="http://schemas.microsoft.com/office/drawing/2014/main" id="{00000000-0008-0000-0100-00000C04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4195" name="Shape 8">
          <a:extLst>
            <a:ext uri="{FF2B5EF4-FFF2-40B4-BE49-F238E27FC236}">
              <a16:creationId xmlns:a16="http://schemas.microsoft.com/office/drawing/2014/main" id="{00000000-0008-0000-0100-00000D04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4196" name="Shape 8">
          <a:extLst>
            <a:ext uri="{FF2B5EF4-FFF2-40B4-BE49-F238E27FC236}">
              <a16:creationId xmlns:a16="http://schemas.microsoft.com/office/drawing/2014/main" id="{00000000-0008-0000-0100-00000E04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4197" name="Shape 8">
          <a:extLst>
            <a:ext uri="{FF2B5EF4-FFF2-40B4-BE49-F238E27FC236}">
              <a16:creationId xmlns:a16="http://schemas.microsoft.com/office/drawing/2014/main" id="{00000000-0008-0000-0100-00000F04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37</xdr:row>
      <xdr:rowOff>0</xdr:rowOff>
    </xdr:from>
    <xdr:ext cx="76200" cy="333375"/>
    <xdr:sp macro="" textlink="">
      <xdr:nvSpPr>
        <xdr:cNvPr id="4198" name="Shape 8">
          <a:extLst>
            <a:ext uri="{FF2B5EF4-FFF2-40B4-BE49-F238E27FC236}">
              <a16:creationId xmlns:a16="http://schemas.microsoft.com/office/drawing/2014/main" id="{00000000-0008-0000-0100-00001004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37</xdr:row>
      <xdr:rowOff>0</xdr:rowOff>
    </xdr:from>
    <xdr:ext cx="76200" cy="333375"/>
    <xdr:sp macro="" textlink="">
      <xdr:nvSpPr>
        <xdr:cNvPr id="4199" name="Shape 8">
          <a:extLst>
            <a:ext uri="{FF2B5EF4-FFF2-40B4-BE49-F238E27FC236}">
              <a16:creationId xmlns:a16="http://schemas.microsoft.com/office/drawing/2014/main" id="{00000000-0008-0000-0100-00001104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4200" name="Shape 8">
          <a:extLst>
            <a:ext uri="{FF2B5EF4-FFF2-40B4-BE49-F238E27FC236}">
              <a16:creationId xmlns:a16="http://schemas.microsoft.com/office/drawing/2014/main" id="{00000000-0008-0000-0100-00001204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4201" name="Shape 8">
          <a:extLst>
            <a:ext uri="{FF2B5EF4-FFF2-40B4-BE49-F238E27FC236}">
              <a16:creationId xmlns:a16="http://schemas.microsoft.com/office/drawing/2014/main" id="{00000000-0008-0000-0100-00001304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4202" name="Shape 8">
          <a:extLst>
            <a:ext uri="{FF2B5EF4-FFF2-40B4-BE49-F238E27FC236}">
              <a16:creationId xmlns:a16="http://schemas.microsoft.com/office/drawing/2014/main" id="{00000000-0008-0000-0100-00001404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4203" name="Shape 8">
          <a:extLst>
            <a:ext uri="{FF2B5EF4-FFF2-40B4-BE49-F238E27FC236}">
              <a16:creationId xmlns:a16="http://schemas.microsoft.com/office/drawing/2014/main" id="{00000000-0008-0000-0100-00001504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37</xdr:row>
      <xdr:rowOff>0</xdr:rowOff>
    </xdr:from>
    <xdr:ext cx="76200" cy="333375"/>
    <xdr:sp macro="" textlink="">
      <xdr:nvSpPr>
        <xdr:cNvPr id="4204" name="Shape 8">
          <a:extLst>
            <a:ext uri="{FF2B5EF4-FFF2-40B4-BE49-F238E27FC236}">
              <a16:creationId xmlns:a16="http://schemas.microsoft.com/office/drawing/2014/main" id="{00000000-0008-0000-0100-00001604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37</xdr:row>
      <xdr:rowOff>0</xdr:rowOff>
    </xdr:from>
    <xdr:ext cx="76200" cy="333375"/>
    <xdr:sp macro="" textlink="">
      <xdr:nvSpPr>
        <xdr:cNvPr id="4205" name="Shape 8">
          <a:extLst>
            <a:ext uri="{FF2B5EF4-FFF2-40B4-BE49-F238E27FC236}">
              <a16:creationId xmlns:a16="http://schemas.microsoft.com/office/drawing/2014/main" id="{00000000-0008-0000-0100-00001704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4206" name="Shape 8">
          <a:extLst>
            <a:ext uri="{FF2B5EF4-FFF2-40B4-BE49-F238E27FC236}">
              <a16:creationId xmlns:a16="http://schemas.microsoft.com/office/drawing/2014/main" id="{00000000-0008-0000-0100-00001804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4207" name="Shape 8">
          <a:extLst>
            <a:ext uri="{FF2B5EF4-FFF2-40B4-BE49-F238E27FC236}">
              <a16:creationId xmlns:a16="http://schemas.microsoft.com/office/drawing/2014/main" id="{00000000-0008-0000-0100-00001904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37</xdr:row>
      <xdr:rowOff>0</xdr:rowOff>
    </xdr:from>
    <xdr:ext cx="76200" cy="333375"/>
    <xdr:sp macro="" textlink="">
      <xdr:nvSpPr>
        <xdr:cNvPr id="4208" name="Shape 8">
          <a:extLst>
            <a:ext uri="{FF2B5EF4-FFF2-40B4-BE49-F238E27FC236}">
              <a16:creationId xmlns:a16="http://schemas.microsoft.com/office/drawing/2014/main" id="{00000000-0008-0000-0100-00001A04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37</xdr:row>
      <xdr:rowOff>0</xdr:rowOff>
    </xdr:from>
    <xdr:ext cx="76200" cy="333375"/>
    <xdr:sp macro="" textlink="">
      <xdr:nvSpPr>
        <xdr:cNvPr id="4209" name="Shape 8">
          <a:extLst>
            <a:ext uri="{FF2B5EF4-FFF2-40B4-BE49-F238E27FC236}">
              <a16:creationId xmlns:a16="http://schemas.microsoft.com/office/drawing/2014/main" id="{00000000-0008-0000-0100-00001B04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37</xdr:row>
      <xdr:rowOff>0</xdr:rowOff>
    </xdr:from>
    <xdr:ext cx="76200" cy="333375"/>
    <xdr:sp macro="" textlink="">
      <xdr:nvSpPr>
        <xdr:cNvPr id="4210" name="Shape 8">
          <a:extLst>
            <a:ext uri="{FF2B5EF4-FFF2-40B4-BE49-F238E27FC236}">
              <a16:creationId xmlns:a16="http://schemas.microsoft.com/office/drawing/2014/main" id="{00000000-0008-0000-0100-00001C04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37</xdr:row>
      <xdr:rowOff>0</xdr:rowOff>
    </xdr:from>
    <xdr:ext cx="76200" cy="333375"/>
    <xdr:sp macro="" textlink="">
      <xdr:nvSpPr>
        <xdr:cNvPr id="4211" name="Shape 8">
          <a:extLst>
            <a:ext uri="{FF2B5EF4-FFF2-40B4-BE49-F238E27FC236}">
              <a16:creationId xmlns:a16="http://schemas.microsoft.com/office/drawing/2014/main" id="{00000000-0008-0000-0100-00001D04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topLeftCell="A7" workbookViewId="0">
      <selection activeCell="M10" sqref="M10"/>
    </sheetView>
  </sheetViews>
  <sheetFormatPr baseColWidth="10" defaultRowHeight="15"/>
  <cols>
    <col min="1" max="10" width="11.42578125" style="156"/>
    <col min="11" max="11" width="5.5703125" style="156" customWidth="1"/>
    <col min="12" max="16384" width="11.42578125" style="156"/>
  </cols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G28"/>
  <sheetViews>
    <sheetView topLeftCell="A10" workbookViewId="0">
      <selection activeCell="I14" sqref="I14"/>
    </sheetView>
  </sheetViews>
  <sheetFormatPr baseColWidth="10" defaultColWidth="11.42578125" defaultRowHeight="15"/>
  <cols>
    <col min="1" max="2" width="11.42578125" style="156"/>
    <col min="3" max="3" width="9.5703125" style="156" customWidth="1"/>
    <col min="4" max="4" width="8.85546875" style="156" customWidth="1"/>
    <col min="5" max="5" width="10.7109375" style="156" customWidth="1"/>
    <col min="6" max="6" width="9.42578125" style="156" customWidth="1"/>
    <col min="7" max="7" width="20.7109375" style="156" customWidth="1"/>
    <col min="8" max="16384" width="11.42578125" style="156"/>
  </cols>
  <sheetData>
    <row r="2" spans="3:7">
      <c r="C2" s="377" t="s">
        <v>1205</v>
      </c>
      <c r="D2" s="377"/>
      <c r="E2" s="377"/>
      <c r="F2" s="377"/>
      <c r="G2" s="377"/>
    </row>
    <row r="3" spans="3:7">
      <c r="C3" s="377" t="s">
        <v>1206</v>
      </c>
      <c r="D3" s="377"/>
      <c r="E3" s="377"/>
      <c r="F3" s="377"/>
      <c r="G3" s="377"/>
    </row>
    <row r="5" spans="3:7">
      <c r="C5" s="378" t="s">
        <v>1207</v>
      </c>
      <c r="D5" s="378"/>
      <c r="E5" s="378"/>
      <c r="F5" s="378"/>
      <c r="G5" s="378"/>
    </row>
    <row r="6" spans="3:7">
      <c r="C6" s="379" t="s">
        <v>1208</v>
      </c>
      <c r="D6" s="379"/>
      <c r="E6" s="379"/>
      <c r="F6" s="379"/>
      <c r="G6" s="379"/>
    </row>
    <row r="7" spans="3:7">
      <c r="C7" s="378" t="s">
        <v>1209</v>
      </c>
      <c r="D7" s="378"/>
      <c r="E7" s="378"/>
      <c r="F7" s="378"/>
      <c r="G7" s="378"/>
    </row>
    <row r="8" spans="3:7">
      <c r="C8" s="376" t="s">
        <v>1210</v>
      </c>
      <c r="D8" s="376"/>
      <c r="E8" s="376"/>
      <c r="F8" s="376"/>
      <c r="G8" s="376"/>
    </row>
    <row r="9" spans="3:7">
      <c r="C9" s="378" t="s">
        <v>1211</v>
      </c>
      <c r="D9" s="378"/>
      <c r="E9" s="378"/>
      <c r="F9" s="378"/>
      <c r="G9" s="378"/>
    </row>
    <row r="10" spans="3:7">
      <c r="C10" s="157" t="s">
        <v>1212</v>
      </c>
      <c r="D10" s="158"/>
      <c r="E10" s="158"/>
      <c r="F10" s="158"/>
      <c r="G10" s="158"/>
    </row>
    <row r="11" spans="3:7">
      <c r="C11" s="157" t="s">
        <v>1213</v>
      </c>
      <c r="D11" s="158"/>
      <c r="E11" s="158"/>
      <c r="F11" s="158"/>
      <c r="G11" s="158"/>
    </row>
    <row r="12" spans="3:7">
      <c r="C12" s="157" t="s">
        <v>1214</v>
      </c>
      <c r="D12" s="158"/>
      <c r="E12" s="158"/>
      <c r="F12" s="158"/>
      <c r="G12" s="158"/>
    </row>
    <row r="13" spans="3:7">
      <c r="C13" s="159" t="s">
        <v>1215</v>
      </c>
    </row>
    <row r="14" spans="3:7">
      <c r="C14" s="159" t="s">
        <v>1216</v>
      </c>
    </row>
    <row r="16" spans="3:7">
      <c r="C16" s="378" t="s">
        <v>1217</v>
      </c>
      <c r="D16" s="378"/>
      <c r="E16" s="378"/>
      <c r="F16" s="378"/>
      <c r="G16" s="378"/>
    </row>
    <row r="18" spans="3:7">
      <c r="C18" s="380" t="s">
        <v>1218</v>
      </c>
      <c r="D18" s="380"/>
      <c r="E18" s="380"/>
      <c r="F18" s="380"/>
      <c r="G18" s="380"/>
    </row>
    <row r="19" spans="3:7">
      <c r="C19" s="376" t="s">
        <v>1219</v>
      </c>
      <c r="D19" s="376"/>
      <c r="E19" s="376"/>
      <c r="F19" s="376"/>
      <c r="G19" s="376"/>
    </row>
    <row r="20" spans="3:7">
      <c r="C20" s="376" t="s">
        <v>1220</v>
      </c>
      <c r="D20" s="376"/>
      <c r="E20" s="376"/>
      <c r="F20" s="376"/>
      <c r="G20" s="376"/>
    </row>
    <row r="21" spans="3:7">
      <c r="C21" s="376" t="s">
        <v>1221</v>
      </c>
      <c r="D21" s="376"/>
      <c r="E21" s="376"/>
      <c r="F21" s="376"/>
      <c r="G21" s="376"/>
    </row>
    <row r="23" spans="3:7">
      <c r="C23" s="378" t="s">
        <v>1222</v>
      </c>
      <c r="D23" s="378"/>
      <c r="E23" s="378"/>
      <c r="F23" s="378"/>
      <c r="G23" s="378"/>
    </row>
    <row r="25" spans="3:7">
      <c r="C25" s="376" t="s">
        <v>1223</v>
      </c>
      <c r="D25" s="376"/>
      <c r="E25" s="376"/>
      <c r="F25" s="376"/>
      <c r="G25" s="376"/>
    </row>
    <row r="26" spans="3:7">
      <c r="C26" s="376" t="s">
        <v>1224</v>
      </c>
      <c r="D26" s="376"/>
      <c r="E26" s="376"/>
      <c r="F26" s="376"/>
      <c r="G26" s="376"/>
    </row>
    <row r="27" spans="3:7">
      <c r="C27" s="376" t="s">
        <v>1225</v>
      </c>
      <c r="D27" s="376"/>
      <c r="E27" s="376"/>
      <c r="F27" s="376"/>
      <c r="G27" s="376"/>
    </row>
    <row r="28" spans="3:7">
      <c r="C28" s="376" t="s">
        <v>1226</v>
      </c>
      <c r="D28" s="376"/>
      <c r="E28" s="376"/>
      <c r="F28" s="376"/>
      <c r="G28" s="376"/>
    </row>
  </sheetData>
  <mergeCells count="17">
    <mergeCell ref="C23:G23"/>
    <mergeCell ref="C25:G25"/>
    <mergeCell ref="C26:G26"/>
    <mergeCell ref="C27:G27"/>
    <mergeCell ref="C28:G28"/>
    <mergeCell ref="C21:G21"/>
    <mergeCell ref="C2:G2"/>
    <mergeCell ref="C3:G3"/>
    <mergeCell ref="C5:G5"/>
    <mergeCell ref="C6:G6"/>
    <mergeCell ref="C7:G7"/>
    <mergeCell ref="C8:G8"/>
    <mergeCell ref="C9:G9"/>
    <mergeCell ref="C16:G16"/>
    <mergeCell ref="C18:G18"/>
    <mergeCell ref="C19:G19"/>
    <mergeCell ref="C20:G20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6"/>
  <sheetViews>
    <sheetView zoomScale="68" zoomScaleNormal="68" workbookViewId="0">
      <selection activeCell="M7" sqref="M7"/>
    </sheetView>
  </sheetViews>
  <sheetFormatPr baseColWidth="10" defaultRowHeight="15.75"/>
  <cols>
    <col min="1" max="1" width="26.85546875" style="47" customWidth="1"/>
    <col min="2" max="2" width="22.5703125" style="274" customWidth="1"/>
    <col min="3" max="3" width="30" customWidth="1"/>
    <col min="4" max="4" width="23" customWidth="1"/>
    <col min="5" max="5" width="11.42578125" customWidth="1"/>
    <col min="7" max="7" width="10.140625" customWidth="1"/>
    <col min="8" max="8" width="10.7109375" customWidth="1"/>
    <col min="9" max="9" width="20.42578125" customWidth="1"/>
    <col min="10" max="10" width="28.5703125" customWidth="1"/>
    <col min="11" max="11" width="30" customWidth="1"/>
    <col min="12" max="12" width="29.7109375" customWidth="1"/>
  </cols>
  <sheetData>
    <row r="1" spans="1:12" ht="15">
      <c r="A1" s="480"/>
      <c r="B1" s="480"/>
      <c r="C1" s="480"/>
      <c r="D1" s="480"/>
      <c r="E1" s="480"/>
      <c r="F1" s="480"/>
      <c r="G1" s="480"/>
      <c r="H1" s="480"/>
      <c r="I1" s="480"/>
      <c r="J1" s="480"/>
      <c r="K1" s="480"/>
      <c r="L1" s="480"/>
    </row>
    <row r="2" spans="1:12" ht="15">
      <c r="A2" s="480"/>
      <c r="B2" s="480"/>
      <c r="C2" s="480"/>
      <c r="D2" s="480"/>
      <c r="E2" s="480"/>
      <c r="F2" s="480"/>
      <c r="G2" s="480"/>
      <c r="H2" s="480"/>
      <c r="I2" s="480"/>
      <c r="J2" s="480"/>
      <c r="K2" s="480"/>
      <c r="L2" s="480"/>
    </row>
    <row r="3" spans="1:12" ht="21">
      <c r="A3" s="480"/>
      <c r="B3" s="480"/>
      <c r="C3" s="488" t="s">
        <v>0</v>
      </c>
      <c r="D3" s="488"/>
      <c r="E3" s="488"/>
      <c r="F3" s="488"/>
      <c r="G3" s="488"/>
      <c r="H3" s="488"/>
      <c r="I3" s="488"/>
      <c r="J3" s="480"/>
      <c r="K3" s="480"/>
      <c r="L3" s="480"/>
    </row>
    <row r="4" spans="1:12" ht="15.75" customHeight="1">
      <c r="A4" s="480"/>
      <c r="B4" s="480"/>
      <c r="C4" s="2" t="s">
        <v>1</v>
      </c>
      <c r="D4" s="2"/>
      <c r="E4" s="2"/>
      <c r="F4" s="2"/>
      <c r="G4" s="2"/>
      <c r="H4" s="2"/>
      <c r="I4" s="2"/>
      <c r="J4" s="480"/>
      <c r="K4" s="480"/>
      <c r="L4" s="480"/>
    </row>
    <row r="5" spans="1:12" ht="15.75" customHeight="1">
      <c r="A5" s="480"/>
      <c r="B5" s="480"/>
      <c r="C5" s="489" t="s">
        <v>2</v>
      </c>
      <c r="D5" s="489"/>
      <c r="E5" s="489"/>
      <c r="F5" s="489"/>
      <c r="G5" s="489"/>
      <c r="H5" s="489"/>
      <c r="I5" s="216"/>
      <c r="J5" s="480"/>
      <c r="K5" s="480"/>
      <c r="L5" s="480"/>
    </row>
    <row r="6" spans="1:12" ht="15.75" customHeight="1">
      <c r="A6" s="480"/>
      <c r="B6" s="480"/>
      <c r="C6" s="489" t="s">
        <v>3</v>
      </c>
      <c r="D6" s="489"/>
      <c r="E6" s="489"/>
      <c r="F6" s="489"/>
      <c r="G6" s="489"/>
      <c r="H6" s="489"/>
      <c r="I6" s="489"/>
      <c r="J6" s="480"/>
      <c r="K6" s="480"/>
      <c r="L6" s="480"/>
    </row>
    <row r="7" spans="1:12" ht="15.75" customHeight="1">
      <c r="A7" s="480"/>
      <c r="B7" s="480"/>
      <c r="C7" s="493" t="s">
        <v>1731</v>
      </c>
      <c r="D7" s="493"/>
      <c r="E7" s="493"/>
      <c r="F7" s="493"/>
      <c r="G7" s="493"/>
      <c r="H7" s="493"/>
      <c r="I7" s="493"/>
      <c r="J7" s="480"/>
      <c r="K7" s="480"/>
      <c r="L7" s="480"/>
    </row>
    <row r="8" spans="1:12" ht="16.5" customHeight="1" thickBot="1">
      <c r="A8" s="481"/>
      <c r="B8" s="481"/>
      <c r="C8" s="1"/>
      <c r="D8" s="1"/>
      <c r="E8" s="1"/>
      <c r="F8" s="1"/>
      <c r="G8" s="1"/>
      <c r="H8" s="1"/>
      <c r="I8" s="217"/>
      <c r="J8" s="481"/>
      <c r="K8" s="481"/>
      <c r="L8" s="481"/>
    </row>
    <row r="9" spans="1:12" ht="15.75" customHeight="1" thickBot="1">
      <c r="A9" s="482" t="s">
        <v>4</v>
      </c>
      <c r="B9" s="482" t="s">
        <v>5</v>
      </c>
      <c r="C9" s="482" t="s">
        <v>21</v>
      </c>
      <c r="D9" s="482" t="s">
        <v>7</v>
      </c>
      <c r="E9" s="490" t="s">
        <v>8</v>
      </c>
      <c r="F9" s="491"/>
      <c r="G9" s="491"/>
      <c r="H9" s="492"/>
      <c r="I9" s="482" t="s">
        <v>9</v>
      </c>
      <c r="J9" s="482" t="s">
        <v>10</v>
      </c>
      <c r="K9" s="485" t="s">
        <v>11</v>
      </c>
      <c r="L9" s="3"/>
    </row>
    <row r="10" spans="1:12" ht="57.75" customHeight="1" thickTop="1" thickBot="1">
      <c r="A10" s="483"/>
      <c r="B10" s="483"/>
      <c r="C10" s="483" t="s">
        <v>6</v>
      </c>
      <c r="D10" s="483"/>
      <c r="E10" s="4" t="s">
        <v>12</v>
      </c>
      <c r="F10" s="4" t="s">
        <v>13</v>
      </c>
      <c r="G10" s="4" t="s">
        <v>14</v>
      </c>
      <c r="H10" s="4" t="s">
        <v>15</v>
      </c>
      <c r="I10" s="483"/>
      <c r="J10" s="483"/>
      <c r="K10" s="486"/>
      <c r="L10" s="5" t="s">
        <v>16</v>
      </c>
    </row>
    <row r="11" spans="1:12" ht="28.5" customHeight="1" thickTop="1" thickBot="1">
      <c r="A11" s="484"/>
      <c r="B11" s="484"/>
      <c r="C11" s="484"/>
      <c r="D11" s="484"/>
      <c r="E11" s="6" t="s">
        <v>17</v>
      </c>
      <c r="F11" s="6" t="s">
        <v>18</v>
      </c>
      <c r="G11" s="6" t="s">
        <v>19</v>
      </c>
      <c r="H11" s="6" t="s">
        <v>20</v>
      </c>
      <c r="I11" s="484"/>
      <c r="J11" s="484"/>
      <c r="K11" s="487"/>
      <c r="L11" s="7"/>
    </row>
    <row r="12" spans="1:12" ht="92.25" customHeight="1">
      <c r="A12" s="449" t="s">
        <v>1045</v>
      </c>
      <c r="B12" s="451" t="s">
        <v>1046</v>
      </c>
      <c r="C12" s="97" t="s">
        <v>1047</v>
      </c>
      <c r="D12" s="98" t="s">
        <v>1048</v>
      </c>
      <c r="E12" s="99">
        <v>20</v>
      </c>
      <c r="F12" s="99">
        <v>130</v>
      </c>
      <c r="G12" s="99">
        <v>130</v>
      </c>
      <c r="H12" s="99">
        <v>20</v>
      </c>
      <c r="I12" s="93">
        <f>+E12+F12+G12+H12</f>
        <v>300</v>
      </c>
      <c r="J12" s="454" t="s">
        <v>1049</v>
      </c>
      <c r="K12" s="457" t="s">
        <v>1050</v>
      </c>
      <c r="L12" s="27" t="s">
        <v>1051</v>
      </c>
    </row>
    <row r="13" spans="1:12" ht="91.5" customHeight="1">
      <c r="A13" s="450"/>
      <c r="B13" s="452"/>
      <c r="C13" s="97" t="s">
        <v>1052</v>
      </c>
      <c r="D13" s="98" t="s">
        <v>1053</v>
      </c>
      <c r="E13" s="99">
        <v>100</v>
      </c>
      <c r="F13" s="99">
        <v>650</v>
      </c>
      <c r="G13" s="99">
        <v>650</v>
      </c>
      <c r="H13" s="99">
        <v>100</v>
      </c>
      <c r="I13" s="93">
        <f>+E13+F13+G13+H13</f>
        <v>1500</v>
      </c>
      <c r="J13" s="455"/>
      <c r="K13" s="458"/>
      <c r="L13" s="27" t="s">
        <v>1054</v>
      </c>
    </row>
    <row r="14" spans="1:12" ht="93.75" customHeight="1">
      <c r="A14" s="450"/>
      <c r="B14" s="453"/>
      <c r="C14" s="97" t="s">
        <v>1055</v>
      </c>
      <c r="D14" s="98" t="s">
        <v>1730</v>
      </c>
      <c r="E14" s="99">
        <v>20</v>
      </c>
      <c r="F14" s="99">
        <v>130</v>
      </c>
      <c r="G14" s="99">
        <v>130</v>
      </c>
      <c r="H14" s="99">
        <v>20</v>
      </c>
      <c r="I14" s="93">
        <f>+E14+F14+G14+H14</f>
        <v>300</v>
      </c>
      <c r="J14" s="456"/>
      <c r="K14" s="459"/>
      <c r="L14" s="27" t="s">
        <v>1056</v>
      </c>
    </row>
    <row r="15" spans="1:12" ht="69.75" customHeight="1">
      <c r="A15" s="450"/>
      <c r="B15" s="99" t="s">
        <v>1057</v>
      </c>
      <c r="C15" s="27" t="s">
        <v>1724</v>
      </c>
      <c r="D15" s="97" t="s">
        <v>1058</v>
      </c>
      <c r="E15" s="99">
        <v>20</v>
      </c>
      <c r="F15" s="99">
        <v>130</v>
      </c>
      <c r="G15" s="99">
        <v>130</v>
      </c>
      <c r="H15" s="99">
        <v>20</v>
      </c>
      <c r="I15" s="93">
        <f>+E15+F15+G15+H15</f>
        <v>300</v>
      </c>
      <c r="J15" s="28" t="s">
        <v>1059</v>
      </c>
      <c r="K15" s="27" t="s">
        <v>1060</v>
      </c>
      <c r="L15" s="27" t="s">
        <v>1729</v>
      </c>
    </row>
    <row r="16" spans="1:12" ht="10.5" customHeight="1" thickBot="1">
      <c r="A16" s="460"/>
      <c r="B16" s="461"/>
      <c r="C16" s="461"/>
      <c r="D16" s="461"/>
      <c r="E16" s="461"/>
      <c r="F16" s="461"/>
      <c r="G16" s="461"/>
      <c r="H16" s="461"/>
      <c r="I16" s="461"/>
      <c r="J16" s="461"/>
      <c r="K16" s="461"/>
      <c r="L16" s="462"/>
    </row>
    <row r="17" spans="1:12" ht="40.5" customHeight="1">
      <c r="A17" s="449" t="s">
        <v>1061</v>
      </c>
      <c r="B17" s="540" t="s">
        <v>1717</v>
      </c>
      <c r="C17" s="539" t="s">
        <v>1723</v>
      </c>
      <c r="D17" s="539" t="s">
        <v>1062</v>
      </c>
      <c r="E17" s="542">
        <v>0</v>
      </c>
      <c r="F17" s="542">
        <v>300</v>
      </c>
      <c r="G17" s="542">
        <v>300</v>
      </c>
      <c r="H17" s="542">
        <v>50</v>
      </c>
      <c r="I17" s="543">
        <f>+E17+F17+G17+H17</f>
        <v>650</v>
      </c>
      <c r="J17" s="545" t="s">
        <v>1063</v>
      </c>
      <c r="K17" s="539" t="s">
        <v>1725</v>
      </c>
      <c r="L17" s="539" t="s">
        <v>1064</v>
      </c>
    </row>
    <row r="18" spans="1:12" ht="30.75" customHeight="1">
      <c r="A18" s="450"/>
      <c r="B18" s="541"/>
      <c r="C18" s="539"/>
      <c r="D18" s="539"/>
      <c r="E18" s="542"/>
      <c r="F18" s="542"/>
      <c r="G18" s="542"/>
      <c r="H18" s="542"/>
      <c r="I18" s="544"/>
      <c r="J18" s="545"/>
      <c r="K18" s="539"/>
      <c r="L18" s="539"/>
    </row>
    <row r="19" spans="1:12" ht="47.25" customHeight="1">
      <c r="A19" s="450"/>
      <c r="B19" s="540" t="s">
        <v>1732</v>
      </c>
      <c r="C19" s="539" t="s">
        <v>1722</v>
      </c>
      <c r="D19" s="539" t="s">
        <v>1721</v>
      </c>
      <c r="E19" s="542">
        <v>10</v>
      </c>
      <c r="F19" s="542">
        <v>10</v>
      </c>
      <c r="G19" s="542">
        <v>40</v>
      </c>
      <c r="H19" s="542">
        <v>40</v>
      </c>
      <c r="I19" s="543">
        <f>+E19+F19+G19+H19</f>
        <v>100</v>
      </c>
      <c r="J19" s="545" t="s">
        <v>1063</v>
      </c>
      <c r="K19" s="539" t="s">
        <v>1726</v>
      </c>
      <c r="L19" s="539" t="s">
        <v>1727</v>
      </c>
    </row>
    <row r="20" spans="1:12" ht="29.25" customHeight="1">
      <c r="A20" s="450"/>
      <c r="B20" s="541"/>
      <c r="C20" s="539"/>
      <c r="D20" s="539"/>
      <c r="E20" s="542"/>
      <c r="F20" s="542"/>
      <c r="G20" s="542"/>
      <c r="H20" s="542"/>
      <c r="I20" s="544"/>
      <c r="J20" s="545"/>
      <c r="K20" s="539"/>
      <c r="L20" s="539"/>
    </row>
    <row r="21" spans="1:12" ht="45" customHeight="1">
      <c r="A21" s="450"/>
      <c r="B21" s="540" t="s">
        <v>1718</v>
      </c>
      <c r="C21" s="539" t="s">
        <v>1719</v>
      </c>
      <c r="D21" s="539" t="s">
        <v>1720</v>
      </c>
      <c r="E21" s="555">
        <v>10</v>
      </c>
      <c r="F21" s="555">
        <v>70</v>
      </c>
      <c r="G21" s="555">
        <v>70</v>
      </c>
      <c r="H21" s="555">
        <v>50</v>
      </c>
      <c r="I21" s="543">
        <f>+E21+F21+G21+H21</f>
        <v>200</v>
      </c>
      <c r="J21" s="545" t="s">
        <v>1063</v>
      </c>
      <c r="K21" s="539" t="s">
        <v>1728</v>
      </c>
      <c r="L21" s="539" t="s">
        <v>1066</v>
      </c>
    </row>
    <row r="22" spans="1:12" ht="56.25" customHeight="1">
      <c r="A22" s="450"/>
      <c r="B22" s="541"/>
      <c r="C22" s="539"/>
      <c r="D22" s="539"/>
      <c r="E22" s="555"/>
      <c r="F22" s="555"/>
      <c r="G22" s="555"/>
      <c r="H22" s="555"/>
      <c r="I22" s="544"/>
      <c r="J22" s="545"/>
      <c r="K22" s="539"/>
      <c r="L22" s="539"/>
    </row>
    <row r="23" spans="1:12" ht="15" customHeight="1">
      <c r="A23" s="450"/>
      <c r="B23" s="546" t="s">
        <v>1714</v>
      </c>
      <c r="C23" s="539" t="s">
        <v>1067</v>
      </c>
      <c r="D23" s="539" t="s">
        <v>1068</v>
      </c>
      <c r="E23" s="549">
        <v>50</v>
      </c>
      <c r="F23" s="549">
        <v>50</v>
      </c>
      <c r="G23" s="549">
        <v>50</v>
      </c>
      <c r="H23" s="549">
        <v>50</v>
      </c>
      <c r="I23" s="552">
        <f>+E23+F23+G23+H23</f>
        <v>200</v>
      </c>
      <c r="J23" s="545" t="s">
        <v>1069</v>
      </c>
      <c r="K23" s="539" t="s">
        <v>1070</v>
      </c>
      <c r="L23" s="457" t="s">
        <v>1065</v>
      </c>
    </row>
    <row r="24" spans="1:12" ht="55.5" customHeight="1">
      <c r="A24" s="450"/>
      <c r="B24" s="547"/>
      <c r="C24" s="539"/>
      <c r="D24" s="539"/>
      <c r="E24" s="550"/>
      <c r="F24" s="550"/>
      <c r="G24" s="550"/>
      <c r="H24" s="550"/>
      <c r="I24" s="553"/>
      <c r="J24" s="545"/>
      <c r="K24" s="539"/>
      <c r="L24" s="458"/>
    </row>
    <row r="25" spans="1:12" ht="48" customHeight="1">
      <c r="A25" s="530"/>
      <c r="B25" s="548"/>
      <c r="C25" s="27" t="s">
        <v>1071</v>
      </c>
      <c r="D25" s="27" t="s">
        <v>1713</v>
      </c>
      <c r="E25" s="551"/>
      <c r="F25" s="551"/>
      <c r="G25" s="551"/>
      <c r="H25" s="551"/>
      <c r="I25" s="554"/>
      <c r="J25" s="28" t="s">
        <v>1069</v>
      </c>
      <c r="K25" s="27" t="s">
        <v>1072</v>
      </c>
      <c r="L25" s="459"/>
    </row>
    <row r="26" spans="1:12" ht="10.5" customHeight="1">
      <c r="A26" s="427"/>
      <c r="B26" s="427"/>
      <c r="C26" s="427"/>
      <c r="D26" s="427"/>
      <c r="E26" s="427"/>
      <c r="F26" s="427"/>
      <c r="G26" s="427"/>
      <c r="H26" s="427"/>
      <c r="I26" s="427"/>
      <c r="J26" s="427"/>
      <c r="K26" s="427"/>
      <c r="L26" s="427"/>
    </row>
    <row r="27" spans="1:12" ht="51.75" customHeight="1">
      <c r="A27" s="450" t="s">
        <v>1073</v>
      </c>
      <c r="B27" s="556" t="s">
        <v>1715</v>
      </c>
      <c r="C27" s="258" t="s">
        <v>1074</v>
      </c>
      <c r="D27" s="258" t="s">
        <v>1075</v>
      </c>
      <c r="E27" s="240">
        <v>5</v>
      </c>
      <c r="F27" s="259">
        <v>20</v>
      </c>
      <c r="G27" s="259">
        <v>20</v>
      </c>
      <c r="H27" s="259">
        <v>5</v>
      </c>
      <c r="I27" s="260">
        <f t="shared" ref="I27:I33" si="0">+E27+F27+G27+H27</f>
        <v>50</v>
      </c>
      <c r="J27" s="261" t="s">
        <v>1076</v>
      </c>
      <c r="K27" s="262" t="s">
        <v>1077</v>
      </c>
      <c r="L27" s="239" t="s">
        <v>1078</v>
      </c>
    </row>
    <row r="28" spans="1:12" ht="65.25" customHeight="1">
      <c r="A28" s="450"/>
      <c r="B28" s="557"/>
      <c r="C28" s="100" t="s">
        <v>1733</v>
      </c>
      <c r="D28" s="100" t="s">
        <v>1079</v>
      </c>
      <c r="E28" s="232">
        <f>+E27*50</f>
        <v>250</v>
      </c>
      <c r="F28" s="155">
        <f>15*F27</f>
        <v>300</v>
      </c>
      <c r="G28" s="155">
        <f>15*G27</f>
        <v>300</v>
      </c>
      <c r="H28" s="155">
        <f>15*H27</f>
        <v>75</v>
      </c>
      <c r="I28" s="151">
        <f t="shared" si="0"/>
        <v>925</v>
      </c>
      <c r="J28" s="103" t="s">
        <v>1080</v>
      </c>
      <c r="K28" s="101" t="s">
        <v>1077</v>
      </c>
      <c r="L28" s="102" t="s">
        <v>1081</v>
      </c>
    </row>
    <row r="29" spans="1:12" ht="85.5" customHeight="1">
      <c r="A29" s="450"/>
      <c r="B29" s="558" t="s">
        <v>1716</v>
      </c>
      <c r="C29" s="100" t="s">
        <v>1082</v>
      </c>
      <c r="D29" s="104" t="s">
        <v>1712</v>
      </c>
      <c r="E29" s="232">
        <v>5</v>
      </c>
      <c r="F29" s="155">
        <v>20</v>
      </c>
      <c r="G29" s="155">
        <v>20</v>
      </c>
      <c r="H29" s="155">
        <v>5</v>
      </c>
      <c r="I29" s="152">
        <f t="shared" si="0"/>
        <v>50</v>
      </c>
      <c r="J29" s="103" t="s">
        <v>1076</v>
      </c>
      <c r="K29" s="101" t="s">
        <v>1083</v>
      </c>
      <c r="L29" s="102" t="s">
        <v>1711</v>
      </c>
    </row>
    <row r="30" spans="1:12" ht="71.25" customHeight="1">
      <c r="A30" s="450"/>
      <c r="B30" s="559"/>
      <c r="C30" s="100" t="s">
        <v>1708</v>
      </c>
      <c r="D30" s="105" t="s">
        <v>1084</v>
      </c>
      <c r="E30" s="232">
        <v>5</v>
      </c>
      <c r="F30" s="155">
        <v>20</v>
      </c>
      <c r="G30" s="155">
        <v>20</v>
      </c>
      <c r="H30" s="155">
        <v>5</v>
      </c>
      <c r="I30" s="153">
        <f t="shared" si="0"/>
        <v>50</v>
      </c>
      <c r="J30" s="103" t="s">
        <v>1085</v>
      </c>
      <c r="K30" s="101" t="s">
        <v>1086</v>
      </c>
      <c r="L30" s="102" t="s">
        <v>1709</v>
      </c>
    </row>
    <row r="31" spans="1:12" ht="54" customHeight="1">
      <c r="A31" s="450"/>
      <c r="B31" s="560" t="s">
        <v>1087</v>
      </c>
      <c r="C31" s="104" t="s">
        <v>1088</v>
      </c>
      <c r="D31" s="104" t="s">
        <v>1089</v>
      </c>
      <c r="E31" s="232">
        <v>5</v>
      </c>
      <c r="F31" s="155">
        <v>20</v>
      </c>
      <c r="G31" s="155">
        <v>20</v>
      </c>
      <c r="H31" s="155">
        <v>5</v>
      </c>
      <c r="I31" s="154">
        <f t="shared" si="0"/>
        <v>50</v>
      </c>
      <c r="J31" s="561" t="s">
        <v>1080</v>
      </c>
      <c r="K31" s="563" t="s">
        <v>1077</v>
      </c>
      <c r="L31" s="564" t="s">
        <v>1710</v>
      </c>
    </row>
    <row r="32" spans="1:12" ht="66" customHeight="1">
      <c r="A32" s="450"/>
      <c r="B32" s="558"/>
      <c r="C32" s="105" t="s">
        <v>1090</v>
      </c>
      <c r="D32" s="105" t="s">
        <v>1091</v>
      </c>
      <c r="E32" s="232">
        <f>+E31*50</f>
        <v>250</v>
      </c>
      <c r="F32" s="155">
        <f>15*F31</f>
        <v>300</v>
      </c>
      <c r="G32" s="155">
        <f>15*G31</f>
        <v>300</v>
      </c>
      <c r="H32" s="155">
        <f>15*H31</f>
        <v>75</v>
      </c>
      <c r="I32" s="155">
        <f t="shared" si="0"/>
        <v>925</v>
      </c>
      <c r="J32" s="562"/>
      <c r="K32" s="563"/>
      <c r="L32" s="565"/>
    </row>
    <row r="33" spans="1:12" ht="60.75" customHeight="1">
      <c r="A33" s="450"/>
      <c r="B33" s="566" t="s">
        <v>1092</v>
      </c>
      <c r="C33" s="102" t="s">
        <v>1093</v>
      </c>
      <c r="D33" s="102" t="s">
        <v>1094</v>
      </c>
      <c r="E33" s="567">
        <v>5</v>
      </c>
      <c r="F33" s="569">
        <v>20</v>
      </c>
      <c r="G33" s="569">
        <v>20</v>
      </c>
      <c r="H33" s="569">
        <v>5</v>
      </c>
      <c r="I33" s="570">
        <f t="shared" si="0"/>
        <v>50</v>
      </c>
      <c r="J33" s="103" t="s">
        <v>1095</v>
      </c>
      <c r="K33" s="106" t="s">
        <v>1077</v>
      </c>
      <c r="L33" s="102" t="s">
        <v>1096</v>
      </c>
    </row>
    <row r="34" spans="1:12" ht="69" customHeight="1">
      <c r="A34" s="450"/>
      <c r="B34" s="566"/>
      <c r="C34" s="102" t="s">
        <v>1097</v>
      </c>
      <c r="D34" s="102" t="s">
        <v>1734</v>
      </c>
      <c r="E34" s="568"/>
      <c r="F34" s="569"/>
      <c r="G34" s="569"/>
      <c r="H34" s="569"/>
      <c r="I34" s="570"/>
      <c r="J34" s="107" t="s">
        <v>1098</v>
      </c>
      <c r="K34" s="101" t="s">
        <v>1077</v>
      </c>
      <c r="L34" s="102" t="s">
        <v>1099</v>
      </c>
    </row>
    <row r="35" spans="1:12" ht="11.25" customHeight="1">
      <c r="A35" s="427"/>
      <c r="B35" s="427"/>
      <c r="C35" s="427"/>
      <c r="D35" s="427"/>
      <c r="E35" s="427"/>
      <c r="F35" s="427"/>
      <c r="G35" s="427"/>
      <c r="H35" s="427"/>
      <c r="I35" s="427"/>
      <c r="J35" s="427"/>
      <c r="K35" s="427"/>
      <c r="L35" s="427"/>
    </row>
    <row r="36" spans="1:12" ht="11.25" customHeight="1">
      <c r="A36" s="450" t="s">
        <v>1128</v>
      </c>
      <c r="B36" s="451" t="s">
        <v>1100</v>
      </c>
      <c r="C36" s="571" t="s">
        <v>1101</v>
      </c>
      <c r="D36" s="571" t="s">
        <v>1102</v>
      </c>
      <c r="E36" s="572">
        <v>3</v>
      </c>
      <c r="F36" s="572">
        <v>3</v>
      </c>
      <c r="G36" s="572">
        <v>3</v>
      </c>
      <c r="H36" s="572">
        <v>3</v>
      </c>
      <c r="I36" s="575">
        <f>+E36+F36+G36+H36</f>
        <v>12</v>
      </c>
      <c r="J36" s="454" t="s">
        <v>191</v>
      </c>
      <c r="K36" s="457" t="s">
        <v>1103</v>
      </c>
      <c r="L36" s="457" t="s">
        <v>1104</v>
      </c>
    </row>
    <row r="37" spans="1:12" ht="23.25" customHeight="1">
      <c r="A37" s="450"/>
      <c r="B37" s="452"/>
      <c r="C37" s="571"/>
      <c r="D37" s="571"/>
      <c r="E37" s="573"/>
      <c r="F37" s="573"/>
      <c r="G37" s="573"/>
      <c r="H37" s="573"/>
      <c r="I37" s="576"/>
      <c r="J37" s="455"/>
      <c r="K37" s="458"/>
      <c r="L37" s="458"/>
    </row>
    <row r="38" spans="1:12" ht="24" customHeight="1">
      <c r="A38" s="450"/>
      <c r="B38" s="452"/>
      <c r="C38" s="571"/>
      <c r="D38" s="571"/>
      <c r="E38" s="573"/>
      <c r="F38" s="573"/>
      <c r="G38" s="573"/>
      <c r="H38" s="573"/>
      <c r="I38" s="576"/>
      <c r="J38" s="456"/>
      <c r="K38" s="458"/>
      <c r="L38" s="459"/>
    </row>
    <row r="39" spans="1:12" ht="57.75" customHeight="1">
      <c r="A39" s="450"/>
      <c r="B39" s="453"/>
      <c r="C39" s="97" t="s">
        <v>1707</v>
      </c>
      <c r="D39" s="97" t="s">
        <v>1105</v>
      </c>
      <c r="E39" s="574"/>
      <c r="F39" s="574"/>
      <c r="G39" s="574"/>
      <c r="H39" s="574"/>
      <c r="I39" s="577"/>
      <c r="J39" s="113" t="s">
        <v>1106</v>
      </c>
      <c r="K39" s="459"/>
      <c r="L39" s="114" t="s">
        <v>1107</v>
      </c>
    </row>
    <row r="40" spans="1:12" ht="62.25" customHeight="1">
      <c r="A40" s="450"/>
      <c r="B40" s="451" t="s">
        <v>1108</v>
      </c>
      <c r="C40" s="578" t="s">
        <v>1706</v>
      </c>
      <c r="D40" s="578" t="s">
        <v>1109</v>
      </c>
      <c r="E40" s="579">
        <v>45</v>
      </c>
      <c r="F40" s="579">
        <v>110</v>
      </c>
      <c r="G40" s="579">
        <v>125</v>
      </c>
      <c r="H40" s="579">
        <v>20</v>
      </c>
      <c r="I40" s="575">
        <f>+E40+F40+G40+H40</f>
        <v>300</v>
      </c>
      <c r="J40" s="457" t="s">
        <v>1110</v>
      </c>
      <c r="K40" s="457" t="s">
        <v>1111</v>
      </c>
      <c r="L40" s="457" t="s">
        <v>1112</v>
      </c>
    </row>
    <row r="41" spans="1:12" ht="58.5" customHeight="1">
      <c r="A41" s="450"/>
      <c r="B41" s="452"/>
      <c r="C41" s="578"/>
      <c r="D41" s="578"/>
      <c r="E41" s="580"/>
      <c r="F41" s="580"/>
      <c r="G41" s="580"/>
      <c r="H41" s="580"/>
      <c r="I41" s="576"/>
      <c r="J41" s="459"/>
      <c r="K41" s="459"/>
      <c r="L41" s="459"/>
    </row>
    <row r="42" spans="1:12" ht="63.75" customHeight="1">
      <c r="A42" s="450"/>
      <c r="B42" s="453"/>
      <c r="C42" s="115" t="s">
        <v>1113</v>
      </c>
      <c r="D42" s="116" t="s">
        <v>1702</v>
      </c>
      <c r="E42" s="581"/>
      <c r="F42" s="581"/>
      <c r="G42" s="581"/>
      <c r="H42" s="581"/>
      <c r="I42" s="577"/>
      <c r="J42" s="117" t="s">
        <v>1114</v>
      </c>
      <c r="K42" s="114" t="s">
        <v>1115</v>
      </c>
      <c r="L42" s="118" t="s">
        <v>1699</v>
      </c>
    </row>
    <row r="43" spans="1:12" ht="78" customHeight="1">
      <c r="A43" s="450"/>
      <c r="B43" s="451" t="s">
        <v>1116</v>
      </c>
      <c r="C43" s="583" t="s">
        <v>1117</v>
      </c>
      <c r="D43" s="116" t="s">
        <v>1700</v>
      </c>
      <c r="E43" s="119">
        <v>45</v>
      </c>
      <c r="F43" s="119">
        <v>110</v>
      </c>
      <c r="G43" s="119">
        <v>125</v>
      </c>
      <c r="H43" s="119">
        <v>20</v>
      </c>
      <c r="I43" s="93">
        <f>+E43+F43+G43+H43</f>
        <v>300</v>
      </c>
      <c r="J43" s="27" t="s">
        <v>1118</v>
      </c>
      <c r="K43" s="457" t="s">
        <v>1111</v>
      </c>
      <c r="L43" s="27" t="s">
        <v>1119</v>
      </c>
    </row>
    <row r="44" spans="1:12" ht="91.5" customHeight="1">
      <c r="A44" s="450"/>
      <c r="B44" s="452"/>
      <c r="C44" s="584"/>
      <c r="D44" s="116" t="s">
        <v>1701</v>
      </c>
      <c r="E44" s="579">
        <v>225</v>
      </c>
      <c r="F44" s="579">
        <v>550</v>
      </c>
      <c r="G44" s="579">
        <v>625</v>
      </c>
      <c r="H44" s="579">
        <f>+H43*5</f>
        <v>100</v>
      </c>
      <c r="I44" s="575">
        <f>+E44+F44+G44+H44</f>
        <v>1500</v>
      </c>
      <c r="J44" s="28" t="s">
        <v>1059</v>
      </c>
      <c r="K44" s="459"/>
      <c r="L44" s="27" t="s">
        <v>1705</v>
      </c>
    </row>
    <row r="45" spans="1:12" ht="84.75" customHeight="1">
      <c r="A45" s="450"/>
      <c r="B45" s="453"/>
      <c r="C45" s="120" t="s">
        <v>1703</v>
      </c>
      <c r="D45" s="116" t="s">
        <v>1120</v>
      </c>
      <c r="E45" s="581"/>
      <c r="F45" s="581"/>
      <c r="G45" s="581"/>
      <c r="H45" s="581"/>
      <c r="I45" s="577"/>
      <c r="J45" s="28" t="s">
        <v>1059</v>
      </c>
      <c r="K45" s="114" t="s">
        <v>1121</v>
      </c>
      <c r="L45" s="121" t="s">
        <v>1704</v>
      </c>
    </row>
    <row r="46" spans="1:12" ht="60" customHeight="1">
      <c r="A46" s="450"/>
      <c r="B46" s="585" t="s">
        <v>1122</v>
      </c>
      <c r="C46" s="100" t="s">
        <v>1123</v>
      </c>
      <c r="D46" s="122" t="s">
        <v>1124</v>
      </c>
      <c r="E46" s="119">
        <v>3</v>
      </c>
      <c r="F46" s="119">
        <v>3</v>
      </c>
      <c r="G46" s="119">
        <v>3</v>
      </c>
      <c r="H46" s="119">
        <v>3</v>
      </c>
      <c r="I46" s="93">
        <f>+E46+F46+G46+H46</f>
        <v>12</v>
      </c>
      <c r="J46" s="28" t="s">
        <v>1114</v>
      </c>
      <c r="K46" s="457" t="s">
        <v>1111</v>
      </c>
      <c r="L46" s="27" t="s">
        <v>1125</v>
      </c>
    </row>
    <row r="47" spans="1:12" ht="48.75" customHeight="1">
      <c r="A47" s="450"/>
      <c r="B47" s="585"/>
      <c r="C47" s="100" t="s">
        <v>1113</v>
      </c>
      <c r="D47" s="97" t="s">
        <v>1126</v>
      </c>
      <c r="E47" s="119">
        <f>4*E46</f>
        <v>12</v>
      </c>
      <c r="F47" s="119">
        <f>+F46*4</f>
        <v>12</v>
      </c>
      <c r="G47" s="119">
        <f>+G46*4</f>
        <v>12</v>
      </c>
      <c r="H47" s="119">
        <f>+H46*4</f>
        <v>12</v>
      </c>
      <c r="I47" s="93">
        <f>+E47+F47+G47+H47</f>
        <v>48</v>
      </c>
      <c r="J47" s="28" t="s">
        <v>1114</v>
      </c>
      <c r="K47" s="459"/>
      <c r="L47" s="27" t="s">
        <v>1127</v>
      </c>
    </row>
    <row r="48" spans="1:12" ht="11.25" customHeight="1">
      <c r="A48" s="427"/>
      <c r="B48" s="427"/>
      <c r="C48" s="427"/>
      <c r="D48" s="427"/>
      <c r="E48" s="427"/>
      <c r="F48" s="427"/>
      <c r="G48" s="427"/>
      <c r="H48" s="427"/>
      <c r="I48" s="427"/>
      <c r="J48" s="427"/>
      <c r="K48" s="427"/>
      <c r="L48" s="427"/>
    </row>
    <row r="49" spans="1:12" ht="47.25" customHeight="1">
      <c r="A49" s="450" t="s">
        <v>1129</v>
      </c>
      <c r="B49" s="586" t="s">
        <v>1130</v>
      </c>
      <c r="C49" s="123" t="s">
        <v>1131</v>
      </c>
      <c r="D49" s="124" t="s">
        <v>1132</v>
      </c>
      <c r="E49" s="125">
        <v>50</v>
      </c>
      <c r="F49" s="125">
        <v>115</v>
      </c>
      <c r="G49" s="125">
        <v>115</v>
      </c>
      <c r="H49" s="125">
        <v>20</v>
      </c>
      <c r="I49" s="126">
        <f t="shared" ref="I49:I59" si="1">+E49+F49+G49+H49</f>
        <v>300</v>
      </c>
      <c r="J49" s="127" t="s">
        <v>1133</v>
      </c>
      <c r="K49" s="123" t="s">
        <v>1134</v>
      </c>
      <c r="L49" s="128" t="s">
        <v>1135</v>
      </c>
    </row>
    <row r="50" spans="1:12" ht="59.25" customHeight="1">
      <c r="A50" s="450"/>
      <c r="B50" s="587"/>
      <c r="C50" s="123" t="s">
        <v>1698</v>
      </c>
      <c r="D50" s="123" t="s">
        <v>1136</v>
      </c>
      <c r="E50" s="125">
        <v>750</v>
      </c>
      <c r="F50" s="125">
        <v>1725</v>
      </c>
      <c r="G50" s="125">
        <v>1725</v>
      </c>
      <c r="H50" s="125">
        <v>300</v>
      </c>
      <c r="I50" s="126">
        <f t="shared" si="1"/>
        <v>4500</v>
      </c>
      <c r="J50" s="127" t="s">
        <v>1080</v>
      </c>
      <c r="K50" s="123" t="s">
        <v>1137</v>
      </c>
      <c r="L50" s="128" t="s">
        <v>1138</v>
      </c>
    </row>
    <row r="51" spans="1:12" ht="64.5" customHeight="1">
      <c r="A51" s="450"/>
      <c r="B51" s="586" t="s">
        <v>1139</v>
      </c>
      <c r="C51" s="123" t="s">
        <v>1735</v>
      </c>
      <c r="D51" s="129" t="s">
        <v>1140</v>
      </c>
      <c r="E51" s="588">
        <v>50</v>
      </c>
      <c r="F51" s="588">
        <v>115</v>
      </c>
      <c r="G51" s="588">
        <v>115</v>
      </c>
      <c r="H51" s="588">
        <v>20</v>
      </c>
      <c r="I51" s="590">
        <f t="shared" si="1"/>
        <v>300</v>
      </c>
      <c r="J51" s="127" t="s">
        <v>1133</v>
      </c>
      <c r="K51" s="129" t="s">
        <v>1134</v>
      </c>
      <c r="L51" s="128" t="s">
        <v>1141</v>
      </c>
    </row>
    <row r="52" spans="1:12" ht="81" customHeight="1">
      <c r="A52" s="450"/>
      <c r="B52" s="587"/>
      <c r="C52" s="123" t="s">
        <v>1142</v>
      </c>
      <c r="D52" s="129" t="s">
        <v>1143</v>
      </c>
      <c r="E52" s="589"/>
      <c r="F52" s="589"/>
      <c r="G52" s="589"/>
      <c r="H52" s="589"/>
      <c r="I52" s="591"/>
      <c r="J52" s="127" t="s">
        <v>1144</v>
      </c>
      <c r="K52" s="130" t="s">
        <v>1145</v>
      </c>
      <c r="L52" s="128" t="s">
        <v>1146</v>
      </c>
    </row>
    <row r="53" spans="1:12" ht="76.5" customHeight="1">
      <c r="A53" s="450"/>
      <c r="B53" s="592" t="s">
        <v>1147</v>
      </c>
      <c r="C53" s="131" t="s">
        <v>1131</v>
      </c>
      <c r="D53" s="129" t="s">
        <v>1148</v>
      </c>
      <c r="E53" s="132">
        <v>100</v>
      </c>
      <c r="F53" s="132">
        <v>175</v>
      </c>
      <c r="G53" s="132">
        <v>175</v>
      </c>
      <c r="H53" s="132">
        <v>50</v>
      </c>
      <c r="I53" s="133">
        <f t="shared" si="1"/>
        <v>500</v>
      </c>
      <c r="J53" s="134" t="s">
        <v>1133</v>
      </c>
      <c r="K53" s="135" t="s">
        <v>1137</v>
      </c>
      <c r="L53" s="593" t="s">
        <v>1149</v>
      </c>
    </row>
    <row r="54" spans="1:12" ht="63.75">
      <c r="A54" s="450"/>
      <c r="B54" s="592"/>
      <c r="C54" s="131" t="s">
        <v>1736</v>
      </c>
      <c r="D54" s="129" t="s">
        <v>1150</v>
      </c>
      <c r="E54" s="132">
        <v>200</v>
      </c>
      <c r="F54" s="132">
        <v>350</v>
      </c>
      <c r="G54" s="132">
        <v>350</v>
      </c>
      <c r="H54" s="132">
        <v>100</v>
      </c>
      <c r="I54" s="133">
        <f t="shared" si="1"/>
        <v>1000</v>
      </c>
      <c r="J54" s="134" t="s">
        <v>1080</v>
      </c>
      <c r="K54" s="136" t="s">
        <v>1134</v>
      </c>
      <c r="L54" s="593"/>
    </row>
    <row r="55" spans="1:12" ht="75.75" customHeight="1">
      <c r="A55" s="450"/>
      <c r="B55" s="594" t="s">
        <v>1151</v>
      </c>
      <c r="C55" s="137" t="s">
        <v>1152</v>
      </c>
      <c r="D55" s="129" t="s">
        <v>1153</v>
      </c>
      <c r="E55" s="596">
        <v>10</v>
      </c>
      <c r="F55" s="596">
        <v>20</v>
      </c>
      <c r="G55" s="596">
        <v>20</v>
      </c>
      <c r="H55" s="596">
        <v>10</v>
      </c>
      <c r="I55" s="598">
        <f t="shared" si="1"/>
        <v>60</v>
      </c>
      <c r="J55" s="134" t="s">
        <v>1133</v>
      </c>
      <c r="K55" s="138" t="s">
        <v>1134</v>
      </c>
      <c r="L55" s="134" t="s">
        <v>1154</v>
      </c>
    </row>
    <row r="56" spans="1:12" ht="71.25" customHeight="1">
      <c r="A56" s="450"/>
      <c r="B56" s="595"/>
      <c r="C56" s="134" t="s">
        <v>1697</v>
      </c>
      <c r="D56" s="129" t="s">
        <v>1155</v>
      </c>
      <c r="E56" s="597"/>
      <c r="F56" s="597"/>
      <c r="G56" s="597"/>
      <c r="H56" s="597"/>
      <c r="I56" s="599"/>
      <c r="J56" s="134" t="s">
        <v>1080</v>
      </c>
      <c r="K56" s="138" t="s">
        <v>1156</v>
      </c>
      <c r="L56" s="134" t="s">
        <v>1157</v>
      </c>
    </row>
    <row r="57" spans="1:12" ht="43.5" customHeight="1">
      <c r="A57" s="450"/>
      <c r="B57" s="600" t="s">
        <v>1737</v>
      </c>
      <c r="C57" s="134" t="s">
        <v>1696</v>
      </c>
      <c r="D57" s="129" t="s">
        <v>1695</v>
      </c>
      <c r="E57" s="125">
        <v>10</v>
      </c>
      <c r="F57" s="125">
        <v>350</v>
      </c>
      <c r="G57" s="125">
        <v>350</v>
      </c>
      <c r="H57" s="125">
        <v>90</v>
      </c>
      <c r="I57" s="133">
        <f t="shared" si="1"/>
        <v>800</v>
      </c>
      <c r="J57" s="134" t="s">
        <v>1133</v>
      </c>
      <c r="K57" s="138" t="s">
        <v>1134</v>
      </c>
      <c r="L57" s="138" t="s">
        <v>1154</v>
      </c>
    </row>
    <row r="58" spans="1:12" ht="89.25" customHeight="1">
      <c r="A58" s="450"/>
      <c r="B58" s="600"/>
      <c r="C58" s="134" t="s">
        <v>1158</v>
      </c>
      <c r="D58" s="129" t="s">
        <v>1694</v>
      </c>
      <c r="E58" s="125">
        <v>20</v>
      </c>
      <c r="F58" s="125">
        <v>700</v>
      </c>
      <c r="G58" s="125">
        <v>700</v>
      </c>
      <c r="H58" s="125">
        <v>180</v>
      </c>
      <c r="I58" s="133">
        <f t="shared" si="1"/>
        <v>1600</v>
      </c>
      <c r="J58" s="139" t="s">
        <v>1080</v>
      </c>
      <c r="K58" s="138" t="s">
        <v>1159</v>
      </c>
      <c r="L58" s="138" t="s">
        <v>1160</v>
      </c>
    </row>
    <row r="59" spans="1:12" ht="69.75" customHeight="1">
      <c r="A59" s="450"/>
      <c r="B59" s="600"/>
      <c r="C59" s="134" t="s">
        <v>1161</v>
      </c>
      <c r="D59" s="129" t="s">
        <v>1162</v>
      </c>
      <c r="E59" s="133">
        <v>5</v>
      </c>
      <c r="F59" s="133">
        <v>5</v>
      </c>
      <c r="G59" s="133">
        <v>5</v>
      </c>
      <c r="H59" s="133">
        <v>5</v>
      </c>
      <c r="I59" s="133">
        <f t="shared" si="1"/>
        <v>20</v>
      </c>
      <c r="J59" s="139" t="s">
        <v>1080</v>
      </c>
      <c r="K59" s="138" t="s">
        <v>1693</v>
      </c>
      <c r="L59" s="138" t="s">
        <v>1163</v>
      </c>
    </row>
    <row r="60" spans="1:12" ht="13.5" customHeight="1">
      <c r="A60" s="427"/>
      <c r="B60" s="427"/>
      <c r="C60" s="427"/>
      <c r="D60" s="427"/>
      <c r="E60" s="427"/>
      <c r="F60" s="427"/>
      <c r="G60" s="427"/>
      <c r="H60" s="427"/>
      <c r="I60" s="427"/>
      <c r="J60" s="427"/>
      <c r="K60" s="427"/>
      <c r="L60" s="427"/>
    </row>
    <row r="61" spans="1:12" ht="36" customHeight="1">
      <c r="A61" s="450" t="s">
        <v>22</v>
      </c>
      <c r="B61" s="502" t="s">
        <v>1738</v>
      </c>
      <c r="C61" s="108" t="s">
        <v>23</v>
      </c>
      <c r="D61" s="108" t="s">
        <v>1689</v>
      </c>
      <c r="E61" s="109" t="s">
        <v>25</v>
      </c>
      <c r="F61" s="109" t="s">
        <v>26</v>
      </c>
      <c r="G61" s="109" t="s">
        <v>27</v>
      </c>
      <c r="H61" s="109" t="s">
        <v>28</v>
      </c>
      <c r="I61" s="110" t="s">
        <v>29</v>
      </c>
      <c r="J61" s="111" t="s">
        <v>30</v>
      </c>
      <c r="K61" s="111" t="s">
        <v>31</v>
      </c>
      <c r="L61" s="112" t="s">
        <v>32</v>
      </c>
    </row>
    <row r="62" spans="1:12" ht="59.25" customHeight="1">
      <c r="A62" s="450"/>
      <c r="B62" s="503"/>
      <c r="C62" s="94" t="s">
        <v>33</v>
      </c>
      <c r="D62" s="95" t="s">
        <v>1688</v>
      </c>
      <c r="E62" s="14" t="s">
        <v>25</v>
      </c>
      <c r="F62" s="14" t="s">
        <v>26</v>
      </c>
      <c r="G62" s="14" t="s">
        <v>27</v>
      </c>
      <c r="H62" s="14" t="s">
        <v>28</v>
      </c>
      <c r="I62" s="8" t="s">
        <v>29</v>
      </c>
      <c r="J62" s="15" t="s">
        <v>34</v>
      </c>
      <c r="K62" s="15" t="s">
        <v>35</v>
      </c>
      <c r="L62" s="16" t="s">
        <v>36</v>
      </c>
    </row>
    <row r="63" spans="1:12" ht="36.75" customHeight="1">
      <c r="A63" s="450"/>
      <c r="B63" s="503"/>
      <c r="C63" s="94" t="s">
        <v>37</v>
      </c>
      <c r="D63" s="94" t="s">
        <v>1685</v>
      </c>
      <c r="E63" s="14" t="s">
        <v>38</v>
      </c>
      <c r="F63" s="14" t="s">
        <v>39</v>
      </c>
      <c r="G63" s="14" t="s">
        <v>40</v>
      </c>
      <c r="H63" s="14" t="s">
        <v>41</v>
      </c>
      <c r="I63" s="8" t="s">
        <v>42</v>
      </c>
      <c r="J63" s="15" t="s">
        <v>43</v>
      </c>
      <c r="K63" s="15" t="s">
        <v>44</v>
      </c>
      <c r="L63" s="16" t="s">
        <v>45</v>
      </c>
    </row>
    <row r="64" spans="1:12" ht="48" customHeight="1">
      <c r="A64" s="450"/>
      <c r="B64" s="503" t="s">
        <v>1739</v>
      </c>
      <c r="C64" s="94" t="s">
        <v>46</v>
      </c>
      <c r="D64" s="94" t="s">
        <v>1686</v>
      </c>
      <c r="E64" s="14" t="s">
        <v>48</v>
      </c>
      <c r="F64" s="14" t="s">
        <v>49</v>
      </c>
      <c r="G64" s="9">
        <v>10</v>
      </c>
      <c r="H64" s="9">
        <v>3</v>
      </c>
      <c r="I64" s="8" t="s">
        <v>50</v>
      </c>
      <c r="J64" s="15" t="s">
        <v>51</v>
      </c>
      <c r="K64" s="15" t="s">
        <v>52</v>
      </c>
      <c r="L64" s="16" t="s">
        <v>53</v>
      </c>
    </row>
    <row r="65" spans="1:12" ht="51" customHeight="1">
      <c r="A65" s="450"/>
      <c r="B65" s="503"/>
      <c r="C65" s="94" t="s">
        <v>54</v>
      </c>
      <c r="D65" s="95" t="s">
        <v>1687</v>
      </c>
      <c r="E65" s="14" t="s">
        <v>48</v>
      </c>
      <c r="F65" s="14" t="s">
        <v>49</v>
      </c>
      <c r="G65" s="9">
        <v>10</v>
      </c>
      <c r="H65" s="9">
        <v>3</v>
      </c>
      <c r="I65" s="8" t="s">
        <v>50</v>
      </c>
      <c r="J65" s="15" t="s">
        <v>55</v>
      </c>
      <c r="K65" s="15" t="s">
        <v>1681</v>
      </c>
      <c r="L65" s="16" t="s">
        <v>1692</v>
      </c>
    </row>
    <row r="66" spans="1:12" ht="48" customHeight="1">
      <c r="A66" s="450"/>
      <c r="B66" s="503"/>
      <c r="C66" s="94" t="s">
        <v>56</v>
      </c>
      <c r="D66" s="94" t="s">
        <v>57</v>
      </c>
      <c r="E66" s="14" t="s">
        <v>58</v>
      </c>
      <c r="F66" s="14" t="s">
        <v>59</v>
      </c>
      <c r="G66" s="9">
        <v>5</v>
      </c>
      <c r="H66" s="9">
        <v>2</v>
      </c>
      <c r="I66" s="8" t="s">
        <v>41</v>
      </c>
      <c r="J66" s="15" t="s">
        <v>60</v>
      </c>
      <c r="K66" s="15" t="s">
        <v>61</v>
      </c>
      <c r="L66" s="16" t="s">
        <v>1691</v>
      </c>
    </row>
    <row r="67" spans="1:12" ht="42.75" customHeight="1">
      <c r="A67" s="450"/>
      <c r="B67" s="504" t="s">
        <v>1740</v>
      </c>
      <c r="C67" s="94" t="s">
        <v>1678</v>
      </c>
      <c r="D67" s="95" t="s">
        <v>24</v>
      </c>
      <c r="E67" s="14" t="s">
        <v>58</v>
      </c>
      <c r="F67" s="14" t="s">
        <v>48</v>
      </c>
      <c r="G67" s="9">
        <v>2</v>
      </c>
      <c r="H67" s="9">
        <v>1</v>
      </c>
      <c r="I67" s="8" t="s">
        <v>62</v>
      </c>
      <c r="J67" s="15" t="s">
        <v>30</v>
      </c>
      <c r="K67" s="15" t="s">
        <v>63</v>
      </c>
      <c r="L67" s="16" t="s">
        <v>1690</v>
      </c>
    </row>
    <row r="68" spans="1:12" ht="51" customHeight="1">
      <c r="A68" s="450"/>
      <c r="B68" s="505"/>
      <c r="C68" s="94" t="s">
        <v>1677</v>
      </c>
      <c r="D68" s="95" t="s">
        <v>1669</v>
      </c>
      <c r="E68" s="9">
        <v>2</v>
      </c>
      <c r="F68" s="9">
        <v>1</v>
      </c>
      <c r="G68" s="9">
        <v>0</v>
      </c>
      <c r="H68" s="8">
        <f>SUM(D68:G68)</f>
        <v>3</v>
      </c>
      <c r="I68" s="8" t="s">
        <v>86</v>
      </c>
      <c r="J68" s="15" t="s">
        <v>64</v>
      </c>
      <c r="K68" s="15" t="s">
        <v>35</v>
      </c>
      <c r="L68" s="16" t="s">
        <v>65</v>
      </c>
    </row>
    <row r="69" spans="1:12" ht="51.75" customHeight="1">
      <c r="A69" s="450"/>
      <c r="B69" s="505"/>
      <c r="C69" s="94" t="s">
        <v>1676</v>
      </c>
      <c r="D69" s="95" t="s">
        <v>66</v>
      </c>
      <c r="E69" s="14" t="s">
        <v>58</v>
      </c>
      <c r="F69" s="14" t="s">
        <v>58</v>
      </c>
      <c r="G69" s="9">
        <v>2</v>
      </c>
      <c r="H69" s="9">
        <v>1</v>
      </c>
      <c r="I69" s="8" t="s">
        <v>38</v>
      </c>
      <c r="J69" s="15" t="s">
        <v>60</v>
      </c>
      <c r="K69" s="15" t="s">
        <v>1679</v>
      </c>
      <c r="L69" s="16" t="s">
        <v>67</v>
      </c>
    </row>
    <row r="70" spans="1:12" ht="34.5" customHeight="1">
      <c r="A70" s="450"/>
      <c r="B70" s="503" t="s">
        <v>1741</v>
      </c>
      <c r="C70" s="94" t="s">
        <v>1675</v>
      </c>
      <c r="D70" s="95" t="s">
        <v>1670</v>
      </c>
      <c r="E70" s="9">
        <v>10</v>
      </c>
      <c r="F70" s="9">
        <v>15</v>
      </c>
      <c r="G70" s="9">
        <v>15</v>
      </c>
      <c r="H70" s="9">
        <v>10</v>
      </c>
      <c r="I70" s="9">
        <v>50</v>
      </c>
      <c r="J70" s="15" t="s">
        <v>68</v>
      </c>
      <c r="K70" s="15" t="s">
        <v>1680</v>
      </c>
      <c r="L70" s="16" t="s">
        <v>69</v>
      </c>
    </row>
    <row r="71" spans="1:12" ht="47.25" customHeight="1">
      <c r="A71" s="450"/>
      <c r="B71" s="503"/>
      <c r="C71" s="94" t="s">
        <v>1674</v>
      </c>
      <c r="D71" s="95" t="s">
        <v>1671</v>
      </c>
      <c r="E71" s="9">
        <v>10</v>
      </c>
      <c r="F71" s="9">
        <v>15</v>
      </c>
      <c r="G71" s="9">
        <v>15</v>
      </c>
      <c r="H71" s="9">
        <v>10</v>
      </c>
      <c r="I71" s="9">
        <v>50</v>
      </c>
      <c r="J71" s="15" t="s">
        <v>70</v>
      </c>
      <c r="K71" s="15" t="s">
        <v>1681</v>
      </c>
      <c r="L71" s="16" t="s">
        <v>1682</v>
      </c>
    </row>
    <row r="72" spans="1:12" ht="46.5" customHeight="1">
      <c r="A72" s="450"/>
      <c r="B72" s="504"/>
      <c r="C72" s="96" t="s">
        <v>1673</v>
      </c>
      <c r="D72" s="96" t="s">
        <v>1672</v>
      </c>
      <c r="E72" s="51">
        <v>5</v>
      </c>
      <c r="F72" s="51">
        <v>5</v>
      </c>
      <c r="G72" s="51">
        <v>10</v>
      </c>
      <c r="H72" s="51">
        <v>5</v>
      </c>
      <c r="I72" s="51">
        <v>25</v>
      </c>
      <c r="J72" s="52" t="s">
        <v>60</v>
      </c>
      <c r="K72" s="52" t="s">
        <v>1683</v>
      </c>
      <c r="L72" s="53" t="s">
        <v>1684</v>
      </c>
    </row>
    <row r="73" spans="1:12" ht="12.75" customHeight="1">
      <c r="A73" s="427"/>
      <c r="B73" s="427"/>
      <c r="C73" s="427"/>
      <c r="D73" s="427"/>
      <c r="E73" s="427"/>
      <c r="F73" s="427"/>
      <c r="G73" s="427"/>
      <c r="H73" s="427"/>
      <c r="I73" s="427"/>
      <c r="J73" s="427"/>
      <c r="K73" s="427"/>
      <c r="L73" s="427"/>
    </row>
    <row r="74" spans="1:12" ht="65.25" customHeight="1">
      <c r="A74" s="513" t="s">
        <v>802</v>
      </c>
      <c r="B74" s="404" t="s">
        <v>803</v>
      </c>
      <c r="C74" s="10" t="s">
        <v>804</v>
      </c>
      <c r="D74" s="10" t="s">
        <v>805</v>
      </c>
      <c r="E74" s="54">
        <v>50</v>
      </c>
      <c r="F74" s="54">
        <v>200</v>
      </c>
      <c r="G74" s="54">
        <v>200</v>
      </c>
      <c r="H74" s="54">
        <v>50</v>
      </c>
      <c r="I74" s="54">
        <f>E74+F74+G74+H74</f>
        <v>500</v>
      </c>
      <c r="J74" s="514" t="s">
        <v>806</v>
      </c>
      <c r="K74" s="10" t="s">
        <v>807</v>
      </c>
      <c r="L74" s="10" t="s">
        <v>808</v>
      </c>
    </row>
    <row r="75" spans="1:12" ht="116.25" customHeight="1">
      <c r="A75" s="513"/>
      <c r="B75" s="404"/>
      <c r="C75" s="10" t="s">
        <v>809</v>
      </c>
      <c r="D75" s="10" t="s">
        <v>810</v>
      </c>
      <c r="E75" s="54">
        <v>50</v>
      </c>
      <c r="F75" s="54">
        <v>200</v>
      </c>
      <c r="G75" s="54">
        <v>200</v>
      </c>
      <c r="H75" s="54">
        <v>50</v>
      </c>
      <c r="I75" s="54">
        <f t="shared" ref="I75:I87" si="2">E75+F75+G75+H75</f>
        <v>500</v>
      </c>
      <c r="J75" s="515"/>
      <c r="K75" s="10" t="s">
        <v>811</v>
      </c>
      <c r="L75" s="10" t="s">
        <v>812</v>
      </c>
    </row>
    <row r="76" spans="1:12" ht="55.5" customHeight="1">
      <c r="A76" s="513"/>
      <c r="B76" s="404"/>
      <c r="C76" s="10" t="s">
        <v>813</v>
      </c>
      <c r="D76" s="10" t="s">
        <v>814</v>
      </c>
      <c r="E76" s="54">
        <v>50</v>
      </c>
      <c r="F76" s="54">
        <v>200</v>
      </c>
      <c r="G76" s="54">
        <v>200</v>
      </c>
      <c r="H76" s="54">
        <v>50</v>
      </c>
      <c r="I76" s="54">
        <f t="shared" si="2"/>
        <v>500</v>
      </c>
      <c r="J76" s="516"/>
      <c r="K76" s="10" t="s">
        <v>814</v>
      </c>
      <c r="L76" s="10" t="s">
        <v>815</v>
      </c>
    </row>
    <row r="77" spans="1:12" ht="36.75" customHeight="1">
      <c r="A77" s="513"/>
      <c r="B77" s="517" t="s">
        <v>1742</v>
      </c>
      <c r="C77" s="10" t="s">
        <v>816</v>
      </c>
      <c r="D77" s="10" t="s">
        <v>817</v>
      </c>
      <c r="E77" s="55">
        <v>50</v>
      </c>
      <c r="F77" s="55">
        <v>225</v>
      </c>
      <c r="G77" s="55">
        <v>225</v>
      </c>
      <c r="H77" s="55">
        <v>30</v>
      </c>
      <c r="I77" s="54">
        <f t="shared" si="2"/>
        <v>530</v>
      </c>
      <c r="J77" s="514" t="s">
        <v>818</v>
      </c>
      <c r="K77" s="10" t="s">
        <v>819</v>
      </c>
      <c r="L77" s="10" t="s">
        <v>820</v>
      </c>
    </row>
    <row r="78" spans="1:12" ht="45.75" customHeight="1">
      <c r="A78" s="513"/>
      <c r="B78" s="517"/>
      <c r="C78" s="10" t="s">
        <v>821</v>
      </c>
      <c r="D78" s="10" t="s">
        <v>822</v>
      </c>
      <c r="E78" s="55">
        <v>50</v>
      </c>
      <c r="F78" s="55">
        <v>225</v>
      </c>
      <c r="G78" s="55">
        <v>225</v>
      </c>
      <c r="H78" s="55">
        <v>30</v>
      </c>
      <c r="I78" s="54">
        <f t="shared" si="2"/>
        <v>530</v>
      </c>
      <c r="J78" s="516"/>
      <c r="K78" s="10" t="s">
        <v>819</v>
      </c>
      <c r="L78" s="10" t="s">
        <v>823</v>
      </c>
    </row>
    <row r="79" spans="1:12" ht="63.75" customHeight="1">
      <c r="A79" s="513"/>
      <c r="B79" s="517" t="s">
        <v>824</v>
      </c>
      <c r="C79" s="10" t="s">
        <v>825</v>
      </c>
      <c r="D79" s="10" t="s">
        <v>826</v>
      </c>
      <c r="E79" s="75">
        <v>40</v>
      </c>
      <c r="F79" s="75">
        <v>175</v>
      </c>
      <c r="G79" s="75">
        <v>175</v>
      </c>
      <c r="H79" s="75">
        <v>40</v>
      </c>
      <c r="I79" s="54">
        <f t="shared" si="2"/>
        <v>430</v>
      </c>
      <c r="J79" s="10" t="s">
        <v>827</v>
      </c>
      <c r="K79" s="10" t="s">
        <v>828</v>
      </c>
      <c r="L79" s="10" t="s">
        <v>829</v>
      </c>
    </row>
    <row r="80" spans="1:12" ht="51" customHeight="1">
      <c r="A80" s="513"/>
      <c r="B80" s="517"/>
      <c r="C80" s="10" t="s">
        <v>830</v>
      </c>
      <c r="D80" s="10" t="s">
        <v>831</v>
      </c>
      <c r="E80" s="75">
        <v>40</v>
      </c>
      <c r="F80" s="75">
        <v>75</v>
      </c>
      <c r="G80" s="75">
        <v>75</v>
      </c>
      <c r="H80" s="75">
        <v>40</v>
      </c>
      <c r="I80" s="54">
        <f t="shared" si="2"/>
        <v>230</v>
      </c>
      <c r="J80" s="10" t="s">
        <v>832</v>
      </c>
      <c r="K80" s="10" t="s">
        <v>833</v>
      </c>
      <c r="L80" s="10" t="s">
        <v>834</v>
      </c>
    </row>
    <row r="81" spans="1:12" ht="43.5" customHeight="1">
      <c r="A81" s="513"/>
      <c r="B81" s="518" t="s">
        <v>835</v>
      </c>
      <c r="C81" s="10" t="s">
        <v>836</v>
      </c>
      <c r="D81" s="10" t="s">
        <v>837</v>
      </c>
      <c r="E81" s="75">
        <v>40</v>
      </c>
      <c r="F81" s="75">
        <v>175</v>
      </c>
      <c r="G81" s="75">
        <v>175</v>
      </c>
      <c r="H81" s="75">
        <v>40</v>
      </c>
      <c r="I81" s="54">
        <f t="shared" si="2"/>
        <v>430</v>
      </c>
      <c r="J81" s="10" t="s">
        <v>838</v>
      </c>
      <c r="K81" s="10" t="s">
        <v>839</v>
      </c>
      <c r="L81" s="10" t="s">
        <v>840</v>
      </c>
    </row>
    <row r="82" spans="1:12" ht="84" customHeight="1">
      <c r="A82" s="513"/>
      <c r="B82" s="519"/>
      <c r="C82" s="10" t="s">
        <v>841</v>
      </c>
      <c r="D82" s="10" t="s">
        <v>842</v>
      </c>
      <c r="E82" s="75">
        <v>40</v>
      </c>
      <c r="F82" s="75">
        <v>175</v>
      </c>
      <c r="G82" s="75">
        <v>175</v>
      </c>
      <c r="H82" s="75">
        <v>40</v>
      </c>
      <c r="I82" s="54">
        <f t="shared" si="2"/>
        <v>430</v>
      </c>
      <c r="J82" s="10" t="s">
        <v>843</v>
      </c>
      <c r="K82" s="10" t="s">
        <v>828</v>
      </c>
      <c r="L82" s="10" t="s">
        <v>829</v>
      </c>
    </row>
    <row r="83" spans="1:12" ht="63" customHeight="1">
      <c r="A83" s="513"/>
      <c r="B83" s="517" t="s">
        <v>844</v>
      </c>
      <c r="C83" s="27" t="s">
        <v>845</v>
      </c>
      <c r="D83" s="10" t="s">
        <v>846</v>
      </c>
      <c r="E83" s="75">
        <v>30</v>
      </c>
      <c r="F83" s="75">
        <v>125</v>
      </c>
      <c r="G83" s="75">
        <v>125</v>
      </c>
      <c r="H83" s="75">
        <v>30</v>
      </c>
      <c r="I83" s="54">
        <f t="shared" si="2"/>
        <v>310</v>
      </c>
      <c r="J83" s="27" t="s">
        <v>847</v>
      </c>
      <c r="K83" s="27" t="s">
        <v>848</v>
      </c>
      <c r="L83" s="27" t="s">
        <v>849</v>
      </c>
    </row>
    <row r="84" spans="1:12" ht="51">
      <c r="A84" s="513"/>
      <c r="B84" s="517"/>
      <c r="C84" s="27" t="s">
        <v>850</v>
      </c>
      <c r="D84" s="27" t="s">
        <v>851</v>
      </c>
      <c r="E84" s="75">
        <v>30</v>
      </c>
      <c r="F84" s="75">
        <v>125</v>
      </c>
      <c r="G84" s="75">
        <v>125</v>
      </c>
      <c r="H84" s="75">
        <v>30</v>
      </c>
      <c r="I84" s="54">
        <f t="shared" si="2"/>
        <v>310</v>
      </c>
      <c r="J84" s="27" t="s">
        <v>852</v>
      </c>
      <c r="K84" s="27" t="s">
        <v>853</v>
      </c>
      <c r="L84" s="27" t="s">
        <v>854</v>
      </c>
    </row>
    <row r="85" spans="1:12" ht="42.75" customHeight="1">
      <c r="A85" s="513"/>
      <c r="B85" s="601" t="s">
        <v>855</v>
      </c>
      <c r="C85" s="514" t="s">
        <v>856</v>
      </c>
      <c r="D85" s="76" t="s">
        <v>857</v>
      </c>
      <c r="E85" s="75">
        <v>40</v>
      </c>
      <c r="F85" s="75">
        <v>175</v>
      </c>
      <c r="G85" s="75">
        <v>175</v>
      </c>
      <c r="H85" s="75">
        <v>40</v>
      </c>
      <c r="I85" s="54">
        <f t="shared" si="2"/>
        <v>430</v>
      </c>
      <c r="J85" s="76" t="s">
        <v>858</v>
      </c>
      <c r="K85" s="10" t="s">
        <v>859</v>
      </c>
      <c r="L85" s="514" t="s">
        <v>860</v>
      </c>
    </row>
    <row r="86" spans="1:12" ht="42" customHeight="1">
      <c r="A86" s="513"/>
      <c r="B86" s="601"/>
      <c r="C86" s="516"/>
      <c r="D86" s="76" t="s">
        <v>861</v>
      </c>
      <c r="E86" s="77">
        <v>50</v>
      </c>
      <c r="F86" s="77">
        <v>100</v>
      </c>
      <c r="G86" s="77">
        <v>100</v>
      </c>
      <c r="H86" s="77">
        <v>50</v>
      </c>
      <c r="I86" s="54">
        <f t="shared" si="2"/>
        <v>300</v>
      </c>
      <c r="J86" s="514" t="s">
        <v>862</v>
      </c>
      <c r="K86" s="10" t="s">
        <v>863</v>
      </c>
      <c r="L86" s="516"/>
    </row>
    <row r="87" spans="1:12" ht="57.75" customHeight="1">
      <c r="A87" s="513"/>
      <c r="B87" s="602"/>
      <c r="C87" s="10" t="s">
        <v>864</v>
      </c>
      <c r="D87" s="76" t="s">
        <v>861</v>
      </c>
      <c r="E87" s="77">
        <v>50</v>
      </c>
      <c r="F87" s="77">
        <v>100</v>
      </c>
      <c r="G87" s="77">
        <v>100</v>
      </c>
      <c r="H87" s="77">
        <v>50</v>
      </c>
      <c r="I87" s="54">
        <f t="shared" si="2"/>
        <v>300</v>
      </c>
      <c r="J87" s="516"/>
      <c r="K87" s="10" t="s">
        <v>859</v>
      </c>
      <c r="L87" s="10" t="s">
        <v>865</v>
      </c>
    </row>
    <row r="88" spans="1:12" ht="12.75" customHeight="1">
      <c r="A88" s="427"/>
      <c r="B88" s="427"/>
      <c r="C88" s="427"/>
      <c r="D88" s="427"/>
      <c r="E88" s="427"/>
      <c r="F88" s="427"/>
      <c r="G88" s="427"/>
      <c r="H88" s="427"/>
      <c r="I88" s="427"/>
      <c r="J88" s="427"/>
      <c r="K88" s="427"/>
      <c r="L88" s="427"/>
    </row>
    <row r="89" spans="1:12" ht="49.5" customHeight="1">
      <c r="A89" s="582" t="s">
        <v>801</v>
      </c>
      <c r="B89" s="526" t="s">
        <v>1743</v>
      </c>
      <c r="C89" s="256" t="s">
        <v>710</v>
      </c>
      <c r="D89" s="256" t="s">
        <v>711</v>
      </c>
      <c r="E89" s="236">
        <v>0</v>
      </c>
      <c r="F89" s="236">
        <v>0</v>
      </c>
      <c r="G89" s="236">
        <v>1</v>
      </c>
      <c r="H89" s="236">
        <v>0</v>
      </c>
      <c r="I89" s="236">
        <v>1</v>
      </c>
      <c r="J89" s="256" t="s">
        <v>712</v>
      </c>
      <c r="K89" s="256" t="s">
        <v>713</v>
      </c>
      <c r="L89" s="257" t="s">
        <v>714</v>
      </c>
    </row>
    <row r="90" spans="1:12" ht="51" customHeight="1">
      <c r="A90" s="582"/>
      <c r="B90" s="527"/>
      <c r="C90" s="500" t="s">
        <v>715</v>
      </c>
      <c r="D90" s="500" t="s">
        <v>715</v>
      </c>
      <c r="E90" s="524">
        <v>3</v>
      </c>
      <c r="F90" s="524">
        <v>3</v>
      </c>
      <c r="G90" s="524">
        <v>3</v>
      </c>
      <c r="H90" s="524">
        <v>3</v>
      </c>
      <c r="I90" s="527">
        <v>12</v>
      </c>
      <c r="J90" s="500" t="s">
        <v>716</v>
      </c>
      <c r="K90" s="500" t="s">
        <v>717</v>
      </c>
      <c r="L90" s="501" t="s">
        <v>718</v>
      </c>
    </row>
    <row r="91" spans="1:12" ht="27" customHeight="1">
      <c r="A91" s="582"/>
      <c r="B91" s="527"/>
      <c r="C91" s="500"/>
      <c r="D91" s="500"/>
      <c r="E91" s="525"/>
      <c r="F91" s="525"/>
      <c r="G91" s="525"/>
      <c r="H91" s="525"/>
      <c r="I91" s="527"/>
      <c r="J91" s="500"/>
      <c r="K91" s="500"/>
      <c r="L91" s="501"/>
    </row>
    <row r="92" spans="1:12" ht="36" customHeight="1">
      <c r="A92" s="582"/>
      <c r="B92" s="527"/>
      <c r="C92" s="500"/>
      <c r="D92" s="500"/>
      <c r="E92" s="525"/>
      <c r="F92" s="525"/>
      <c r="G92" s="525"/>
      <c r="H92" s="525"/>
      <c r="I92" s="527"/>
      <c r="J92" s="500"/>
      <c r="K92" s="500"/>
      <c r="L92" s="501"/>
    </row>
    <row r="93" spans="1:12" ht="18.75" customHeight="1">
      <c r="A93" s="582"/>
      <c r="B93" s="527"/>
      <c r="C93" s="500"/>
      <c r="D93" s="500"/>
      <c r="E93" s="525"/>
      <c r="F93" s="525"/>
      <c r="G93" s="525"/>
      <c r="H93" s="525"/>
      <c r="I93" s="527"/>
      <c r="J93" s="500"/>
      <c r="K93" s="500"/>
      <c r="L93" s="501"/>
    </row>
    <row r="94" spans="1:12" ht="23.25" customHeight="1">
      <c r="A94" s="582"/>
      <c r="B94" s="527"/>
      <c r="C94" s="500"/>
      <c r="D94" s="500"/>
      <c r="E94" s="526"/>
      <c r="F94" s="526"/>
      <c r="G94" s="526"/>
      <c r="H94" s="526"/>
      <c r="I94" s="527"/>
      <c r="J94" s="500"/>
      <c r="K94" s="500"/>
      <c r="L94" s="501"/>
    </row>
    <row r="95" spans="1:12" ht="37.5" customHeight="1">
      <c r="A95" s="582"/>
      <c r="B95" s="527"/>
      <c r="C95" s="67" t="s">
        <v>719</v>
      </c>
      <c r="D95" s="67" t="s">
        <v>720</v>
      </c>
      <c r="E95" s="66">
        <v>3</v>
      </c>
      <c r="F95" s="66">
        <v>3</v>
      </c>
      <c r="G95" s="66">
        <v>3</v>
      </c>
      <c r="H95" s="66">
        <v>3</v>
      </c>
      <c r="I95" s="66">
        <v>12</v>
      </c>
      <c r="J95" s="67" t="s">
        <v>721</v>
      </c>
      <c r="K95" s="67" t="s">
        <v>722</v>
      </c>
      <c r="L95" s="68" t="s">
        <v>723</v>
      </c>
    </row>
    <row r="96" spans="1:12" ht="25.5">
      <c r="A96" s="582"/>
      <c r="B96" s="527"/>
      <c r="C96" s="67" t="s">
        <v>724</v>
      </c>
      <c r="D96" s="67" t="s">
        <v>725</v>
      </c>
      <c r="E96" s="66">
        <v>12</v>
      </c>
      <c r="F96" s="66">
        <v>12</v>
      </c>
      <c r="G96" s="66">
        <v>12</v>
      </c>
      <c r="H96" s="66">
        <v>2</v>
      </c>
      <c r="I96" s="66">
        <v>48</v>
      </c>
      <c r="J96" s="67" t="s">
        <v>726</v>
      </c>
      <c r="K96" s="67" t="s">
        <v>727</v>
      </c>
      <c r="L96" s="68" t="s">
        <v>728</v>
      </c>
    </row>
    <row r="97" spans="1:12" ht="40.5" customHeight="1">
      <c r="A97" s="582"/>
      <c r="B97" s="527" t="s">
        <v>1744</v>
      </c>
      <c r="C97" s="67" t="s">
        <v>729</v>
      </c>
      <c r="D97" s="67" t="s">
        <v>730</v>
      </c>
      <c r="E97" s="66">
        <v>10</v>
      </c>
      <c r="F97" s="66">
        <v>10</v>
      </c>
      <c r="G97" s="66">
        <v>10</v>
      </c>
      <c r="H97" s="66">
        <v>10</v>
      </c>
      <c r="I97" s="66">
        <v>40</v>
      </c>
      <c r="J97" s="67" t="s">
        <v>731</v>
      </c>
      <c r="K97" s="67" t="s">
        <v>732</v>
      </c>
      <c r="L97" s="68" t="s">
        <v>733</v>
      </c>
    </row>
    <row r="98" spans="1:12" ht="43.5" customHeight="1">
      <c r="A98" s="582"/>
      <c r="B98" s="527"/>
      <c r="C98" s="67" t="s">
        <v>734</v>
      </c>
      <c r="D98" s="67" t="s">
        <v>730</v>
      </c>
      <c r="E98" s="66">
        <v>1</v>
      </c>
      <c r="F98" s="66">
        <v>0</v>
      </c>
      <c r="G98" s="66">
        <v>0</v>
      </c>
      <c r="H98" s="66">
        <v>0</v>
      </c>
      <c r="I98" s="66">
        <v>1</v>
      </c>
      <c r="J98" s="67" t="s">
        <v>735</v>
      </c>
      <c r="K98" s="67" t="s">
        <v>736</v>
      </c>
      <c r="L98" s="68" t="s">
        <v>737</v>
      </c>
    </row>
    <row r="99" spans="1:12" ht="25.5">
      <c r="A99" s="582"/>
      <c r="B99" s="527"/>
      <c r="C99" s="67" t="s">
        <v>738</v>
      </c>
      <c r="D99" s="67" t="s">
        <v>739</v>
      </c>
      <c r="E99" s="66">
        <v>15</v>
      </c>
      <c r="F99" s="66">
        <v>15</v>
      </c>
      <c r="G99" s="66">
        <v>15</v>
      </c>
      <c r="H99" s="66">
        <v>15</v>
      </c>
      <c r="I99" s="66">
        <v>60</v>
      </c>
      <c r="J99" s="67" t="s">
        <v>731</v>
      </c>
      <c r="K99" s="67" t="s">
        <v>740</v>
      </c>
      <c r="L99" s="68" t="s">
        <v>741</v>
      </c>
    </row>
    <row r="100" spans="1:12" ht="46.5" customHeight="1">
      <c r="A100" s="582"/>
      <c r="B100" s="527"/>
      <c r="C100" s="67" t="s">
        <v>742</v>
      </c>
      <c r="D100" s="67" t="s">
        <v>743</v>
      </c>
      <c r="E100" s="66">
        <v>0</v>
      </c>
      <c r="F100" s="66">
        <v>1</v>
      </c>
      <c r="G100" s="66">
        <v>0</v>
      </c>
      <c r="H100" s="66">
        <v>1</v>
      </c>
      <c r="I100" s="66">
        <v>2</v>
      </c>
      <c r="J100" s="67" t="s">
        <v>735</v>
      </c>
      <c r="K100" s="67" t="s">
        <v>744</v>
      </c>
      <c r="L100" s="68" t="s">
        <v>743</v>
      </c>
    </row>
    <row r="101" spans="1:12" ht="46.5" customHeight="1">
      <c r="A101" s="582"/>
      <c r="B101" s="527"/>
      <c r="C101" s="67" t="s">
        <v>745</v>
      </c>
      <c r="D101" s="67" t="s">
        <v>746</v>
      </c>
      <c r="E101" s="66">
        <v>0</v>
      </c>
      <c r="F101" s="66">
        <v>0</v>
      </c>
      <c r="G101" s="66">
        <v>0</v>
      </c>
      <c r="H101" s="66">
        <v>1</v>
      </c>
      <c r="I101" s="66">
        <v>1</v>
      </c>
      <c r="J101" s="67" t="s">
        <v>735</v>
      </c>
      <c r="K101" s="67" t="s">
        <v>744</v>
      </c>
      <c r="L101" s="68" t="s">
        <v>746</v>
      </c>
    </row>
    <row r="102" spans="1:12" ht="57.75" customHeight="1">
      <c r="A102" s="582"/>
      <c r="B102" s="527"/>
      <c r="C102" s="67" t="s">
        <v>747</v>
      </c>
      <c r="D102" s="67" t="s">
        <v>746</v>
      </c>
      <c r="E102" s="66">
        <v>0</v>
      </c>
      <c r="F102" s="66">
        <v>1</v>
      </c>
      <c r="G102" s="66">
        <v>0</v>
      </c>
      <c r="H102" s="66">
        <v>1</v>
      </c>
      <c r="I102" s="66">
        <v>2</v>
      </c>
      <c r="J102" s="67" t="s">
        <v>731</v>
      </c>
      <c r="K102" s="67" t="s">
        <v>748</v>
      </c>
      <c r="L102" s="68" t="s">
        <v>749</v>
      </c>
    </row>
    <row r="103" spans="1:12" ht="40.5" customHeight="1">
      <c r="A103" s="582"/>
      <c r="B103" s="527" t="s">
        <v>750</v>
      </c>
      <c r="C103" s="67" t="s">
        <v>751</v>
      </c>
      <c r="D103" s="67" t="s">
        <v>752</v>
      </c>
      <c r="E103" s="66">
        <v>3</v>
      </c>
      <c r="F103" s="66">
        <v>3</v>
      </c>
      <c r="G103" s="66">
        <v>3</v>
      </c>
      <c r="H103" s="66">
        <v>3</v>
      </c>
      <c r="I103" s="66">
        <v>12</v>
      </c>
      <c r="J103" s="67" t="s">
        <v>753</v>
      </c>
      <c r="K103" s="67" t="s">
        <v>754</v>
      </c>
      <c r="L103" s="68" t="s">
        <v>755</v>
      </c>
    </row>
    <row r="104" spans="1:12" ht="31.5" customHeight="1">
      <c r="A104" s="582"/>
      <c r="B104" s="527"/>
      <c r="C104" s="67" t="s">
        <v>756</v>
      </c>
      <c r="D104" s="67" t="s">
        <v>757</v>
      </c>
      <c r="E104" s="66">
        <v>0</v>
      </c>
      <c r="F104" s="66">
        <v>1</v>
      </c>
      <c r="G104" s="66">
        <v>0</v>
      </c>
      <c r="H104" s="66">
        <v>1</v>
      </c>
      <c r="I104" s="66">
        <v>2</v>
      </c>
      <c r="J104" s="67" t="s">
        <v>753</v>
      </c>
      <c r="K104" s="67" t="s">
        <v>754</v>
      </c>
      <c r="L104" s="68" t="s">
        <v>758</v>
      </c>
    </row>
    <row r="105" spans="1:12" ht="38.25" customHeight="1">
      <c r="A105" s="582"/>
      <c r="B105" s="527"/>
      <c r="C105" s="67" t="s">
        <v>759</v>
      </c>
      <c r="D105" s="67" t="s">
        <v>760</v>
      </c>
      <c r="E105" s="66">
        <v>3</v>
      </c>
      <c r="F105" s="66">
        <v>3</v>
      </c>
      <c r="G105" s="66">
        <v>3</v>
      </c>
      <c r="H105" s="66">
        <v>3</v>
      </c>
      <c r="I105" s="66">
        <v>12</v>
      </c>
      <c r="J105" s="67" t="s">
        <v>753</v>
      </c>
      <c r="K105" s="67" t="s">
        <v>761</v>
      </c>
      <c r="L105" s="68" t="s">
        <v>762</v>
      </c>
    </row>
    <row r="106" spans="1:12" ht="36.75" customHeight="1">
      <c r="A106" s="582"/>
      <c r="B106" s="527"/>
      <c r="C106" s="67" t="s">
        <v>763</v>
      </c>
      <c r="D106" s="67" t="s">
        <v>764</v>
      </c>
      <c r="E106" s="66">
        <v>3</v>
      </c>
      <c r="F106" s="66">
        <v>3</v>
      </c>
      <c r="G106" s="66">
        <v>3</v>
      </c>
      <c r="H106" s="66">
        <v>3</v>
      </c>
      <c r="I106" s="66">
        <v>12</v>
      </c>
      <c r="J106" s="67" t="s">
        <v>765</v>
      </c>
      <c r="K106" s="67" t="s">
        <v>761</v>
      </c>
      <c r="L106" s="68" t="s">
        <v>766</v>
      </c>
    </row>
    <row r="107" spans="1:12" ht="44.25" customHeight="1">
      <c r="A107" s="582"/>
      <c r="B107" s="527"/>
      <c r="C107" s="67" t="s">
        <v>767</v>
      </c>
      <c r="D107" s="67" t="s">
        <v>768</v>
      </c>
      <c r="E107" s="66">
        <v>70</v>
      </c>
      <c r="F107" s="66">
        <v>115</v>
      </c>
      <c r="G107" s="66">
        <v>120</v>
      </c>
      <c r="H107" s="66">
        <v>128</v>
      </c>
      <c r="I107" s="66">
        <v>433</v>
      </c>
      <c r="J107" s="67" t="s">
        <v>769</v>
      </c>
      <c r="K107" s="67" t="s">
        <v>770</v>
      </c>
      <c r="L107" s="68" t="s">
        <v>771</v>
      </c>
    </row>
    <row r="108" spans="1:12" ht="48" customHeight="1">
      <c r="A108" s="582"/>
      <c r="B108" s="527"/>
      <c r="C108" s="67" t="s">
        <v>772</v>
      </c>
      <c r="D108" s="67" t="s">
        <v>773</v>
      </c>
      <c r="E108" s="66">
        <v>1</v>
      </c>
      <c r="F108" s="66">
        <v>4</v>
      </c>
      <c r="G108" s="66">
        <v>4</v>
      </c>
      <c r="H108" s="66">
        <v>4</v>
      </c>
      <c r="I108" s="66">
        <v>17</v>
      </c>
      <c r="J108" s="67" t="s">
        <v>774</v>
      </c>
      <c r="K108" s="67" t="s">
        <v>775</v>
      </c>
      <c r="L108" s="68" t="s">
        <v>776</v>
      </c>
    </row>
    <row r="109" spans="1:12" ht="37.5" customHeight="1">
      <c r="A109" s="582"/>
      <c r="B109" s="527"/>
      <c r="C109" s="67" t="s">
        <v>777</v>
      </c>
      <c r="D109" s="67" t="s">
        <v>778</v>
      </c>
      <c r="E109" s="66">
        <v>0</v>
      </c>
      <c r="F109" s="66">
        <v>1</v>
      </c>
      <c r="G109" s="66">
        <v>1</v>
      </c>
      <c r="H109" s="66">
        <v>2</v>
      </c>
      <c r="I109" s="66">
        <v>4</v>
      </c>
      <c r="J109" s="67" t="s">
        <v>779</v>
      </c>
      <c r="K109" s="67" t="s">
        <v>717</v>
      </c>
      <c r="L109" s="68" t="s">
        <v>780</v>
      </c>
    </row>
    <row r="110" spans="1:12" ht="54.75" customHeight="1">
      <c r="A110" s="582"/>
      <c r="B110" s="603" t="s">
        <v>1745</v>
      </c>
      <c r="C110" s="67" t="s">
        <v>781</v>
      </c>
      <c r="D110" s="67" t="s">
        <v>782</v>
      </c>
      <c r="E110" s="66">
        <v>125</v>
      </c>
      <c r="F110" s="66">
        <v>150</v>
      </c>
      <c r="G110" s="66">
        <v>155</v>
      </c>
      <c r="H110" s="66">
        <v>140</v>
      </c>
      <c r="I110" s="66">
        <v>570</v>
      </c>
      <c r="J110" s="67" t="s">
        <v>783</v>
      </c>
      <c r="K110" s="67" t="s">
        <v>784</v>
      </c>
      <c r="L110" s="68" t="s">
        <v>785</v>
      </c>
    </row>
    <row r="111" spans="1:12" ht="39.75" customHeight="1">
      <c r="A111" s="582"/>
      <c r="B111" s="604"/>
      <c r="C111" s="67" t="s">
        <v>786</v>
      </c>
      <c r="D111" s="67" t="s">
        <v>782</v>
      </c>
      <c r="E111" s="66">
        <v>13</v>
      </c>
      <c r="F111" s="66">
        <v>18</v>
      </c>
      <c r="G111" s="66">
        <v>15</v>
      </c>
      <c r="H111" s="66">
        <v>23</v>
      </c>
      <c r="I111" s="66">
        <v>69</v>
      </c>
      <c r="J111" s="67" t="s">
        <v>787</v>
      </c>
      <c r="K111" s="67" t="s">
        <v>788</v>
      </c>
      <c r="L111" s="68" t="s">
        <v>785</v>
      </c>
    </row>
    <row r="112" spans="1:12" ht="15">
      <c r="A112" s="582"/>
      <c r="B112" s="604"/>
      <c r="C112" s="500" t="s">
        <v>789</v>
      </c>
      <c r="D112" s="500" t="s">
        <v>790</v>
      </c>
      <c r="E112" s="524">
        <v>75</v>
      </c>
      <c r="F112" s="524">
        <v>80</v>
      </c>
      <c r="G112" s="524">
        <v>95</v>
      </c>
      <c r="H112" s="524">
        <v>110</v>
      </c>
      <c r="I112" s="527">
        <v>360</v>
      </c>
      <c r="J112" s="500" t="s">
        <v>791</v>
      </c>
      <c r="K112" s="500" t="s">
        <v>788</v>
      </c>
      <c r="L112" s="501" t="s">
        <v>785</v>
      </c>
    </row>
    <row r="113" spans="1:12" ht="15">
      <c r="A113" s="582"/>
      <c r="B113" s="604"/>
      <c r="C113" s="500"/>
      <c r="D113" s="500"/>
      <c r="E113" s="525"/>
      <c r="F113" s="525"/>
      <c r="G113" s="525"/>
      <c r="H113" s="525"/>
      <c r="I113" s="527"/>
      <c r="J113" s="500"/>
      <c r="K113" s="500"/>
      <c r="L113" s="501"/>
    </row>
    <row r="114" spans="1:12" ht="15">
      <c r="A114" s="582"/>
      <c r="B114" s="604"/>
      <c r="C114" s="500"/>
      <c r="D114" s="500"/>
      <c r="E114" s="526"/>
      <c r="F114" s="526"/>
      <c r="G114" s="526"/>
      <c r="H114" s="526"/>
      <c r="I114" s="527"/>
      <c r="J114" s="500"/>
      <c r="K114" s="500"/>
      <c r="L114" s="501"/>
    </row>
    <row r="115" spans="1:12" ht="15">
      <c r="A115" s="582"/>
      <c r="B115" s="604"/>
      <c r="C115" s="500" t="s">
        <v>792</v>
      </c>
      <c r="D115" s="500" t="s">
        <v>793</v>
      </c>
      <c r="E115" s="524">
        <v>12</v>
      </c>
      <c r="F115" s="524">
        <v>7</v>
      </c>
      <c r="G115" s="524">
        <v>3</v>
      </c>
      <c r="H115" s="524">
        <v>5</v>
      </c>
      <c r="I115" s="527">
        <v>27</v>
      </c>
      <c r="J115" s="500" t="s">
        <v>794</v>
      </c>
      <c r="K115" s="500" t="s">
        <v>744</v>
      </c>
      <c r="L115" s="501" t="s">
        <v>795</v>
      </c>
    </row>
    <row r="116" spans="1:12" ht="15">
      <c r="A116" s="582"/>
      <c r="B116" s="604"/>
      <c r="C116" s="500"/>
      <c r="D116" s="500"/>
      <c r="E116" s="525"/>
      <c r="F116" s="525"/>
      <c r="G116" s="525"/>
      <c r="H116" s="525"/>
      <c r="I116" s="527"/>
      <c r="J116" s="500"/>
      <c r="K116" s="500"/>
      <c r="L116" s="501"/>
    </row>
    <row r="117" spans="1:12" ht="15">
      <c r="A117" s="582"/>
      <c r="B117" s="604"/>
      <c r="C117" s="500"/>
      <c r="D117" s="500"/>
      <c r="E117" s="525"/>
      <c r="F117" s="525"/>
      <c r="G117" s="525"/>
      <c r="H117" s="525"/>
      <c r="I117" s="527"/>
      <c r="J117" s="500"/>
      <c r="K117" s="500"/>
      <c r="L117" s="501"/>
    </row>
    <row r="118" spans="1:12" ht="15">
      <c r="A118" s="582"/>
      <c r="B118" s="604"/>
      <c r="C118" s="500"/>
      <c r="D118" s="500"/>
      <c r="E118" s="525"/>
      <c r="F118" s="525"/>
      <c r="G118" s="525"/>
      <c r="H118" s="525"/>
      <c r="I118" s="527"/>
      <c r="J118" s="500"/>
      <c r="K118" s="500"/>
      <c r="L118" s="501"/>
    </row>
    <row r="119" spans="1:12" ht="15">
      <c r="A119" s="582"/>
      <c r="B119" s="604"/>
      <c r="C119" s="500"/>
      <c r="D119" s="500"/>
      <c r="E119" s="526"/>
      <c r="F119" s="526"/>
      <c r="G119" s="526"/>
      <c r="H119" s="526"/>
      <c r="I119" s="527"/>
      <c r="J119" s="500"/>
      <c r="K119" s="500"/>
      <c r="L119" s="501"/>
    </row>
    <row r="120" spans="1:12" ht="44.25" customHeight="1">
      <c r="A120" s="582"/>
      <c r="B120" s="604"/>
      <c r="C120" s="244" t="s">
        <v>796</v>
      </c>
      <c r="D120" s="244" t="s">
        <v>797</v>
      </c>
      <c r="E120" s="235">
        <v>90</v>
      </c>
      <c r="F120" s="235">
        <v>125</v>
      </c>
      <c r="G120" s="235">
        <v>120</v>
      </c>
      <c r="H120" s="235">
        <v>123</v>
      </c>
      <c r="I120" s="235">
        <v>458</v>
      </c>
      <c r="J120" s="244" t="s">
        <v>798</v>
      </c>
      <c r="K120" s="244" t="s">
        <v>799</v>
      </c>
      <c r="L120" s="245" t="s">
        <v>800</v>
      </c>
    </row>
    <row r="121" spans="1:12" ht="13.5" customHeight="1">
      <c r="A121" s="427"/>
      <c r="B121" s="427"/>
      <c r="C121" s="427"/>
      <c r="D121" s="427"/>
      <c r="E121" s="427"/>
      <c r="F121" s="427"/>
      <c r="G121" s="427"/>
      <c r="H121" s="427"/>
      <c r="I121" s="427"/>
      <c r="J121" s="427"/>
      <c r="K121" s="427"/>
      <c r="L121" s="427"/>
    </row>
    <row r="122" spans="1:12" ht="42" customHeight="1" thickBot="1">
      <c r="A122" s="494" t="s">
        <v>658</v>
      </c>
      <c r="B122" s="495" t="s">
        <v>1746</v>
      </c>
      <c r="C122" s="234" t="s">
        <v>659</v>
      </c>
      <c r="D122" s="234" t="s">
        <v>660</v>
      </c>
      <c r="E122" s="233">
        <v>1</v>
      </c>
      <c r="F122" s="233">
        <v>0</v>
      </c>
      <c r="G122" s="233">
        <v>0</v>
      </c>
      <c r="H122" s="233">
        <v>0</v>
      </c>
      <c r="I122" s="233">
        <v>1</v>
      </c>
      <c r="J122" s="520" t="s">
        <v>661</v>
      </c>
      <c r="K122" s="520" t="s">
        <v>662</v>
      </c>
      <c r="L122" s="522" t="s">
        <v>663</v>
      </c>
    </row>
    <row r="123" spans="1:12" ht="42" customHeight="1">
      <c r="A123" s="494"/>
      <c r="B123" s="495"/>
      <c r="C123" s="64" t="s">
        <v>664</v>
      </c>
      <c r="D123" s="64" t="s">
        <v>660</v>
      </c>
      <c r="E123" s="58">
        <v>0</v>
      </c>
      <c r="F123" s="58">
        <v>0</v>
      </c>
      <c r="G123" s="58">
        <v>1</v>
      </c>
      <c r="H123" s="58">
        <v>0</v>
      </c>
      <c r="I123" s="58">
        <v>1</v>
      </c>
      <c r="J123" s="520"/>
      <c r="K123" s="520"/>
      <c r="L123" s="522"/>
    </row>
    <row r="124" spans="1:12" ht="60" customHeight="1" thickBot="1">
      <c r="A124" s="494"/>
      <c r="B124" s="495"/>
      <c r="C124" s="65" t="s">
        <v>665</v>
      </c>
      <c r="D124" s="59" t="s">
        <v>666</v>
      </c>
      <c r="E124" s="58">
        <v>0</v>
      </c>
      <c r="F124" s="58">
        <v>1</v>
      </c>
      <c r="G124" s="58">
        <v>0</v>
      </c>
      <c r="H124" s="58">
        <v>1</v>
      </c>
      <c r="I124" s="58">
        <v>2</v>
      </c>
      <c r="J124" s="520"/>
      <c r="K124" s="520"/>
      <c r="L124" s="522"/>
    </row>
    <row r="125" spans="1:12" ht="100.5" customHeight="1">
      <c r="A125" s="494"/>
      <c r="B125" s="496"/>
      <c r="C125" s="65" t="s">
        <v>667</v>
      </c>
      <c r="D125" s="60" t="s">
        <v>668</v>
      </c>
      <c r="E125" s="58">
        <v>3</v>
      </c>
      <c r="F125" s="58">
        <v>3</v>
      </c>
      <c r="G125" s="58">
        <v>3</v>
      </c>
      <c r="H125" s="58">
        <v>3</v>
      </c>
      <c r="I125" s="58">
        <v>12</v>
      </c>
      <c r="J125" s="521"/>
      <c r="K125" s="521"/>
      <c r="L125" s="523"/>
    </row>
    <row r="126" spans="1:12" ht="198" customHeight="1">
      <c r="A126" s="494"/>
      <c r="B126" s="506" t="s">
        <v>1747</v>
      </c>
      <c r="C126" s="65" t="s">
        <v>1748</v>
      </c>
      <c r="D126" s="528" t="s">
        <v>669</v>
      </c>
      <c r="E126" s="58">
        <v>1</v>
      </c>
      <c r="F126" s="58">
        <v>1</v>
      </c>
      <c r="G126" s="58">
        <v>1</v>
      </c>
      <c r="H126" s="58">
        <v>1</v>
      </c>
      <c r="I126" s="58">
        <v>4</v>
      </c>
      <c r="J126" s="507" t="s">
        <v>670</v>
      </c>
      <c r="K126" s="507" t="s">
        <v>1749</v>
      </c>
      <c r="L126" s="510" t="s">
        <v>671</v>
      </c>
    </row>
    <row r="127" spans="1:12" ht="51">
      <c r="A127" s="494"/>
      <c r="B127" s="495"/>
      <c r="C127" s="65" t="s">
        <v>672</v>
      </c>
      <c r="D127" s="520"/>
      <c r="E127" s="58">
        <v>1</v>
      </c>
      <c r="F127" s="58">
        <v>0</v>
      </c>
      <c r="G127" s="58">
        <v>0</v>
      </c>
      <c r="H127" s="58">
        <v>0</v>
      </c>
      <c r="I127" s="58">
        <v>1</v>
      </c>
      <c r="J127" s="508"/>
      <c r="K127" s="508"/>
      <c r="L127" s="511"/>
    </row>
    <row r="128" spans="1:12" ht="31.5" customHeight="1">
      <c r="A128" s="494"/>
      <c r="B128" s="495"/>
      <c r="C128" s="65" t="s">
        <v>673</v>
      </c>
      <c r="D128" s="520"/>
      <c r="E128" s="58">
        <v>1</v>
      </c>
      <c r="F128" s="58">
        <v>0</v>
      </c>
      <c r="G128" s="58">
        <v>0</v>
      </c>
      <c r="H128" s="58">
        <v>1</v>
      </c>
      <c r="I128" s="58">
        <v>2</v>
      </c>
      <c r="J128" s="508"/>
      <c r="K128" s="508"/>
      <c r="L128" s="511"/>
    </row>
    <row r="129" spans="1:12" ht="138.75" customHeight="1">
      <c r="A129" s="494"/>
      <c r="B129" s="496"/>
      <c r="C129" s="65" t="s">
        <v>674</v>
      </c>
      <c r="D129" s="520"/>
      <c r="E129" s="58">
        <v>0</v>
      </c>
      <c r="F129" s="58">
        <v>1</v>
      </c>
      <c r="G129" s="58">
        <v>0</v>
      </c>
      <c r="H129" s="58">
        <v>1</v>
      </c>
      <c r="I129" s="58">
        <v>2</v>
      </c>
      <c r="J129" s="509"/>
      <c r="K129" s="509"/>
      <c r="L129" s="512"/>
    </row>
    <row r="130" spans="1:12" ht="160.5" customHeight="1">
      <c r="A130" s="494"/>
      <c r="B130" s="243" t="s">
        <v>675</v>
      </c>
      <c r="C130" s="62" t="s">
        <v>1750</v>
      </c>
      <c r="D130" s="62" t="s">
        <v>676</v>
      </c>
      <c r="E130" s="61">
        <v>0</v>
      </c>
      <c r="F130" s="61">
        <v>1</v>
      </c>
      <c r="G130" s="61">
        <v>1</v>
      </c>
      <c r="H130" s="61">
        <v>1</v>
      </c>
      <c r="I130" s="61">
        <v>3</v>
      </c>
      <c r="J130" s="62" t="s">
        <v>677</v>
      </c>
      <c r="K130" s="62" t="s">
        <v>678</v>
      </c>
      <c r="L130" s="63" t="s">
        <v>679</v>
      </c>
    </row>
    <row r="131" spans="1:12" ht="45.75" customHeight="1">
      <c r="A131" s="494"/>
      <c r="B131" s="497" t="s">
        <v>680</v>
      </c>
      <c r="C131" s="78" t="s">
        <v>681</v>
      </c>
      <c r="D131" s="78" t="s">
        <v>682</v>
      </c>
      <c r="E131" s="79">
        <v>4</v>
      </c>
      <c r="F131" s="79">
        <v>2</v>
      </c>
      <c r="G131" s="79">
        <v>2</v>
      </c>
      <c r="H131" s="79">
        <v>4</v>
      </c>
      <c r="I131" s="79">
        <v>12</v>
      </c>
      <c r="J131" s="78" t="s">
        <v>683</v>
      </c>
      <c r="K131" s="78" t="s">
        <v>391</v>
      </c>
      <c r="L131" s="80" t="s">
        <v>684</v>
      </c>
    </row>
    <row r="132" spans="1:12" ht="46.5" customHeight="1">
      <c r="A132" s="494"/>
      <c r="B132" s="498"/>
      <c r="C132" s="78" t="s">
        <v>685</v>
      </c>
      <c r="D132" s="78" t="s">
        <v>686</v>
      </c>
      <c r="E132" s="79">
        <v>0</v>
      </c>
      <c r="F132" s="79">
        <v>2</v>
      </c>
      <c r="G132" s="79">
        <v>2</v>
      </c>
      <c r="H132" s="79">
        <v>2</v>
      </c>
      <c r="I132" s="79">
        <v>6</v>
      </c>
      <c r="J132" s="78" t="s">
        <v>687</v>
      </c>
      <c r="K132" s="78" t="s">
        <v>291</v>
      </c>
      <c r="L132" s="80" t="s">
        <v>688</v>
      </c>
    </row>
    <row r="133" spans="1:12" ht="38.25">
      <c r="A133" s="494"/>
      <c r="B133" s="498"/>
      <c r="C133" s="78" t="s">
        <v>689</v>
      </c>
      <c r="D133" s="78" t="s">
        <v>690</v>
      </c>
      <c r="E133" s="79">
        <v>0</v>
      </c>
      <c r="F133" s="79">
        <v>2</v>
      </c>
      <c r="G133" s="79">
        <v>2</v>
      </c>
      <c r="H133" s="79">
        <v>2</v>
      </c>
      <c r="I133" s="79">
        <v>6</v>
      </c>
      <c r="J133" s="78" t="s">
        <v>691</v>
      </c>
      <c r="K133" s="78" t="s">
        <v>692</v>
      </c>
      <c r="L133" s="80" t="s">
        <v>693</v>
      </c>
    </row>
    <row r="134" spans="1:12" ht="38.25">
      <c r="A134" s="494"/>
      <c r="B134" s="498"/>
      <c r="C134" s="78" t="s">
        <v>694</v>
      </c>
      <c r="D134" s="78" t="s">
        <v>695</v>
      </c>
      <c r="E134" s="79">
        <v>3</v>
      </c>
      <c r="F134" s="79">
        <v>3</v>
      </c>
      <c r="G134" s="79">
        <v>3</v>
      </c>
      <c r="H134" s="79">
        <v>3</v>
      </c>
      <c r="I134" s="79">
        <v>12</v>
      </c>
      <c r="J134" s="78" t="s">
        <v>696</v>
      </c>
      <c r="K134" s="78" t="s">
        <v>692</v>
      </c>
      <c r="L134" s="80" t="s">
        <v>697</v>
      </c>
    </row>
    <row r="135" spans="1:12" ht="51.75" customHeight="1">
      <c r="A135" s="494"/>
      <c r="B135" s="499"/>
      <c r="C135" s="78" t="s">
        <v>698</v>
      </c>
      <c r="D135" s="78" t="s">
        <v>699</v>
      </c>
      <c r="E135" s="79">
        <v>3</v>
      </c>
      <c r="F135" s="79">
        <v>3</v>
      </c>
      <c r="G135" s="79">
        <v>3</v>
      </c>
      <c r="H135" s="79">
        <v>3</v>
      </c>
      <c r="I135" s="79">
        <v>12</v>
      </c>
      <c r="J135" s="78" t="s">
        <v>700</v>
      </c>
      <c r="K135" s="78" t="s">
        <v>701</v>
      </c>
      <c r="L135" s="80" t="s">
        <v>702</v>
      </c>
    </row>
    <row r="136" spans="1:12" ht="120" customHeight="1">
      <c r="A136" s="494"/>
      <c r="B136" s="263" t="s">
        <v>1752</v>
      </c>
      <c r="C136" s="78" t="s">
        <v>1751</v>
      </c>
      <c r="D136" s="78" t="s">
        <v>703</v>
      </c>
      <c r="E136" s="79">
        <v>3</v>
      </c>
      <c r="F136" s="79">
        <v>3</v>
      </c>
      <c r="G136" s="79">
        <v>3</v>
      </c>
      <c r="H136" s="79">
        <v>3</v>
      </c>
      <c r="I136" s="79">
        <v>12</v>
      </c>
      <c r="J136" s="78" t="s">
        <v>704</v>
      </c>
      <c r="K136" s="78" t="s">
        <v>391</v>
      </c>
      <c r="L136" s="80" t="s">
        <v>705</v>
      </c>
    </row>
    <row r="137" spans="1:12" ht="51">
      <c r="A137" s="494"/>
      <c r="B137" s="263" t="s">
        <v>1753</v>
      </c>
      <c r="C137" s="78" t="s">
        <v>706</v>
      </c>
      <c r="D137" s="78" t="s">
        <v>707</v>
      </c>
      <c r="E137" s="79">
        <v>3</v>
      </c>
      <c r="F137" s="79">
        <v>3</v>
      </c>
      <c r="G137" s="79">
        <v>3</v>
      </c>
      <c r="H137" s="79">
        <v>3</v>
      </c>
      <c r="I137" s="79">
        <v>12</v>
      </c>
      <c r="J137" s="78" t="s">
        <v>708</v>
      </c>
      <c r="K137" s="78" t="s">
        <v>391</v>
      </c>
      <c r="L137" s="80" t="s">
        <v>709</v>
      </c>
    </row>
    <row r="138" spans="1:12" ht="13.5" customHeight="1">
      <c r="A138" s="460"/>
      <c r="B138" s="461"/>
      <c r="C138" s="461"/>
      <c r="D138" s="461"/>
      <c r="E138" s="461"/>
      <c r="F138" s="461"/>
      <c r="G138" s="461"/>
      <c r="H138" s="461"/>
      <c r="I138" s="461"/>
      <c r="J138" s="461"/>
      <c r="K138" s="461"/>
      <c r="L138" s="462"/>
    </row>
    <row r="139" spans="1:12" ht="51.75" customHeight="1">
      <c r="A139" s="450" t="s">
        <v>293</v>
      </c>
      <c r="B139" s="531" t="s">
        <v>294</v>
      </c>
      <c r="C139" s="141" t="s">
        <v>1754</v>
      </c>
      <c r="D139" s="141" t="s">
        <v>295</v>
      </c>
      <c r="E139" s="142">
        <v>1</v>
      </c>
      <c r="F139" s="142">
        <v>1</v>
      </c>
      <c r="G139" s="142">
        <v>1</v>
      </c>
      <c r="H139" s="142">
        <v>1</v>
      </c>
      <c r="I139" s="142">
        <f t="shared" ref="I139:I170" si="3">SUM(E139:H139)</f>
        <v>4</v>
      </c>
      <c r="J139" s="141" t="s">
        <v>296</v>
      </c>
      <c r="K139" s="141" t="s">
        <v>295</v>
      </c>
      <c r="L139" s="141" t="s">
        <v>297</v>
      </c>
    </row>
    <row r="140" spans="1:12" ht="74.25" customHeight="1">
      <c r="A140" s="450"/>
      <c r="B140" s="532"/>
      <c r="C140" s="143" t="s">
        <v>1755</v>
      </c>
      <c r="D140" s="143" t="s">
        <v>298</v>
      </c>
      <c r="E140" s="144">
        <v>1</v>
      </c>
      <c r="F140" s="144">
        <v>1</v>
      </c>
      <c r="G140" s="144">
        <v>1</v>
      </c>
      <c r="H140" s="144">
        <v>1</v>
      </c>
      <c r="I140" s="144">
        <f t="shared" si="3"/>
        <v>4</v>
      </c>
      <c r="J140" s="143" t="s">
        <v>299</v>
      </c>
      <c r="K140" s="143" t="s">
        <v>298</v>
      </c>
      <c r="L140" s="143" t="s">
        <v>300</v>
      </c>
    </row>
    <row r="141" spans="1:12" ht="32.25" customHeight="1">
      <c r="A141" s="450"/>
      <c r="B141" s="532"/>
      <c r="C141" s="143" t="s">
        <v>1756</v>
      </c>
      <c r="D141" s="143" t="s">
        <v>301</v>
      </c>
      <c r="E141" s="144">
        <v>1</v>
      </c>
      <c r="F141" s="144">
        <v>1</v>
      </c>
      <c r="G141" s="144">
        <v>1</v>
      </c>
      <c r="H141" s="144">
        <v>1</v>
      </c>
      <c r="I141" s="145">
        <f t="shared" si="3"/>
        <v>4</v>
      </c>
      <c r="J141" s="143" t="s">
        <v>302</v>
      </c>
      <c r="K141" s="143" t="s">
        <v>301</v>
      </c>
      <c r="L141" s="143" t="s">
        <v>303</v>
      </c>
    </row>
    <row r="142" spans="1:12" ht="78.75" customHeight="1">
      <c r="A142" s="450"/>
      <c r="B142" s="532" t="s">
        <v>304</v>
      </c>
      <c r="C142" s="143" t="s">
        <v>1757</v>
      </c>
      <c r="D142" s="143" t="s">
        <v>305</v>
      </c>
      <c r="E142" s="144">
        <v>1</v>
      </c>
      <c r="F142" s="144">
        <v>1</v>
      </c>
      <c r="G142" s="144">
        <v>1</v>
      </c>
      <c r="H142" s="144">
        <v>0</v>
      </c>
      <c r="I142" s="145">
        <f t="shared" si="3"/>
        <v>3</v>
      </c>
      <c r="J142" s="143" t="s">
        <v>306</v>
      </c>
      <c r="K142" s="143" t="s">
        <v>291</v>
      </c>
      <c r="L142" s="143" t="s">
        <v>307</v>
      </c>
    </row>
    <row r="143" spans="1:12" ht="36.75" customHeight="1">
      <c r="A143" s="450"/>
      <c r="B143" s="532"/>
      <c r="C143" s="143" t="s">
        <v>1758</v>
      </c>
      <c r="D143" s="143" t="s">
        <v>308</v>
      </c>
      <c r="E143" s="144">
        <v>1</v>
      </c>
      <c r="F143" s="144">
        <v>1</v>
      </c>
      <c r="G143" s="144">
        <v>1</v>
      </c>
      <c r="H143" s="144">
        <v>0</v>
      </c>
      <c r="I143" s="145">
        <f t="shared" si="3"/>
        <v>3</v>
      </c>
      <c r="J143" s="143" t="s">
        <v>309</v>
      </c>
      <c r="K143" s="143" t="s">
        <v>310</v>
      </c>
      <c r="L143" s="143" t="s">
        <v>311</v>
      </c>
    </row>
    <row r="144" spans="1:12" ht="34.5" customHeight="1">
      <c r="A144" s="450"/>
      <c r="B144" s="532"/>
      <c r="C144" s="143" t="s">
        <v>1759</v>
      </c>
      <c r="D144" s="143" t="s">
        <v>312</v>
      </c>
      <c r="E144" s="144">
        <v>1</v>
      </c>
      <c r="F144" s="144">
        <v>1</v>
      </c>
      <c r="G144" s="144">
        <v>1</v>
      </c>
      <c r="H144" s="144">
        <v>0</v>
      </c>
      <c r="I144" s="145">
        <f t="shared" si="3"/>
        <v>3</v>
      </c>
      <c r="J144" s="143" t="s">
        <v>313</v>
      </c>
      <c r="K144" s="143" t="s">
        <v>310</v>
      </c>
      <c r="L144" s="143" t="s">
        <v>314</v>
      </c>
    </row>
    <row r="145" spans="1:12" ht="84.75" customHeight="1">
      <c r="A145" s="450"/>
      <c r="B145" s="532"/>
      <c r="C145" s="143" t="s">
        <v>1760</v>
      </c>
      <c r="D145" s="143" t="s">
        <v>315</v>
      </c>
      <c r="E145" s="144">
        <v>1</v>
      </c>
      <c r="F145" s="144">
        <v>1</v>
      </c>
      <c r="G145" s="144">
        <v>1</v>
      </c>
      <c r="H145" s="144">
        <v>0</v>
      </c>
      <c r="I145" s="145">
        <f t="shared" si="3"/>
        <v>3</v>
      </c>
      <c r="J145" s="143" t="s">
        <v>313</v>
      </c>
      <c r="K145" s="143" t="s">
        <v>291</v>
      </c>
      <c r="L145" s="143" t="s">
        <v>316</v>
      </c>
    </row>
    <row r="146" spans="1:12" ht="72" customHeight="1">
      <c r="A146" s="450"/>
      <c r="B146" s="532" t="s">
        <v>317</v>
      </c>
      <c r="C146" s="143" t="s">
        <v>1761</v>
      </c>
      <c r="D146" s="143" t="s">
        <v>318</v>
      </c>
      <c r="E146" s="144">
        <v>2</v>
      </c>
      <c r="F146" s="144">
        <v>0</v>
      </c>
      <c r="G146" s="144">
        <v>0</v>
      </c>
      <c r="H146" s="144">
        <v>0</v>
      </c>
      <c r="I146" s="145">
        <f t="shared" si="3"/>
        <v>2</v>
      </c>
      <c r="J146" s="143" t="s">
        <v>319</v>
      </c>
      <c r="K146" s="143" t="s">
        <v>320</v>
      </c>
      <c r="L146" s="143" t="s">
        <v>321</v>
      </c>
    </row>
    <row r="147" spans="1:12" ht="62.25" customHeight="1">
      <c r="A147" s="450"/>
      <c r="B147" s="532"/>
      <c r="C147" s="143" t="s">
        <v>1762</v>
      </c>
      <c r="D147" s="143" t="s">
        <v>322</v>
      </c>
      <c r="E147" s="144">
        <v>1</v>
      </c>
      <c r="F147" s="144">
        <v>0</v>
      </c>
      <c r="G147" s="144">
        <v>0</v>
      </c>
      <c r="H147" s="144">
        <v>0</v>
      </c>
      <c r="I147" s="145">
        <f t="shared" si="3"/>
        <v>1</v>
      </c>
      <c r="J147" s="143" t="s">
        <v>323</v>
      </c>
      <c r="K147" s="143" t="s">
        <v>324</v>
      </c>
      <c r="L147" s="143" t="s">
        <v>325</v>
      </c>
    </row>
    <row r="148" spans="1:12" ht="60" customHeight="1">
      <c r="A148" s="450"/>
      <c r="B148" s="532"/>
      <c r="C148" s="146" t="s">
        <v>326</v>
      </c>
      <c r="D148" s="143" t="s">
        <v>327</v>
      </c>
      <c r="E148" s="140">
        <v>1</v>
      </c>
      <c r="F148" s="144">
        <v>0</v>
      </c>
      <c r="G148" s="144">
        <v>0</v>
      </c>
      <c r="H148" s="144">
        <v>0</v>
      </c>
      <c r="I148" s="140">
        <f t="shared" si="3"/>
        <v>1</v>
      </c>
      <c r="J148" s="143" t="s">
        <v>328</v>
      </c>
      <c r="K148" s="143" t="s">
        <v>324</v>
      </c>
      <c r="L148" s="143" t="s">
        <v>329</v>
      </c>
    </row>
    <row r="149" spans="1:12" ht="48" customHeight="1">
      <c r="A149" s="450"/>
      <c r="B149" s="532" t="s">
        <v>330</v>
      </c>
      <c r="C149" s="143" t="s">
        <v>331</v>
      </c>
      <c r="D149" s="143" t="s">
        <v>332</v>
      </c>
      <c r="E149" s="140">
        <v>1</v>
      </c>
      <c r="F149" s="144">
        <v>0</v>
      </c>
      <c r="G149" s="144">
        <v>0</v>
      </c>
      <c r="H149" s="144">
        <v>0</v>
      </c>
      <c r="I149" s="140">
        <f t="shared" si="3"/>
        <v>1</v>
      </c>
      <c r="J149" s="143" t="s">
        <v>333</v>
      </c>
      <c r="K149" s="143" t="s">
        <v>334</v>
      </c>
      <c r="L149" s="143" t="s">
        <v>335</v>
      </c>
    </row>
    <row r="150" spans="1:12" ht="45" customHeight="1">
      <c r="A150" s="450"/>
      <c r="B150" s="532"/>
      <c r="C150" s="143" t="s">
        <v>336</v>
      </c>
      <c r="D150" s="143" t="s">
        <v>337</v>
      </c>
      <c r="E150" s="140">
        <v>100</v>
      </c>
      <c r="F150" s="144">
        <v>50</v>
      </c>
      <c r="G150" s="144">
        <v>50</v>
      </c>
      <c r="H150" s="144">
        <v>0</v>
      </c>
      <c r="I150" s="140">
        <f t="shared" si="3"/>
        <v>200</v>
      </c>
      <c r="J150" s="143" t="s">
        <v>338</v>
      </c>
      <c r="K150" s="143" t="s">
        <v>339</v>
      </c>
      <c r="L150" s="143" t="s">
        <v>340</v>
      </c>
    </row>
    <row r="151" spans="1:12" ht="64.5" customHeight="1">
      <c r="A151" s="450"/>
      <c r="B151" s="532"/>
      <c r="C151" s="146" t="s">
        <v>341</v>
      </c>
      <c r="D151" s="143" t="s">
        <v>342</v>
      </c>
      <c r="E151" s="140">
        <v>3</v>
      </c>
      <c r="F151" s="140">
        <v>3</v>
      </c>
      <c r="G151" s="140">
        <v>3</v>
      </c>
      <c r="H151" s="140">
        <v>3</v>
      </c>
      <c r="I151" s="140">
        <f t="shared" si="3"/>
        <v>12</v>
      </c>
      <c r="J151" s="143" t="s">
        <v>343</v>
      </c>
      <c r="K151" s="143" t="s">
        <v>344</v>
      </c>
      <c r="L151" s="143" t="s">
        <v>345</v>
      </c>
    </row>
    <row r="152" spans="1:12" ht="38.25">
      <c r="A152" s="450"/>
      <c r="B152" s="532"/>
      <c r="C152" s="146" t="s">
        <v>346</v>
      </c>
      <c r="D152" s="143" t="s">
        <v>347</v>
      </c>
      <c r="E152" s="140">
        <v>1</v>
      </c>
      <c r="F152" s="140">
        <v>1</v>
      </c>
      <c r="G152" s="140">
        <v>1</v>
      </c>
      <c r="H152" s="140">
        <v>1</v>
      </c>
      <c r="I152" s="140">
        <f t="shared" si="3"/>
        <v>4</v>
      </c>
      <c r="J152" s="143" t="s">
        <v>348</v>
      </c>
      <c r="K152" s="143" t="s">
        <v>349</v>
      </c>
      <c r="L152" s="143" t="s">
        <v>350</v>
      </c>
    </row>
    <row r="153" spans="1:12" ht="25.5">
      <c r="A153" s="450"/>
      <c r="B153" s="532"/>
      <c r="C153" s="146" t="s">
        <v>1763</v>
      </c>
      <c r="D153" s="143" t="s">
        <v>351</v>
      </c>
      <c r="E153" s="140">
        <v>1</v>
      </c>
      <c r="F153" s="140">
        <v>1</v>
      </c>
      <c r="G153" s="140">
        <v>1</v>
      </c>
      <c r="H153" s="140">
        <v>1</v>
      </c>
      <c r="I153" s="140">
        <f t="shared" si="3"/>
        <v>4</v>
      </c>
      <c r="J153" s="143" t="s">
        <v>352</v>
      </c>
      <c r="K153" s="143" t="s">
        <v>353</v>
      </c>
      <c r="L153" s="143" t="s">
        <v>354</v>
      </c>
    </row>
    <row r="154" spans="1:12" ht="38.25">
      <c r="A154" s="450"/>
      <c r="B154" s="532"/>
      <c r="C154" s="146" t="s">
        <v>1764</v>
      </c>
      <c r="D154" s="143" t="s">
        <v>355</v>
      </c>
      <c r="E154" s="140">
        <v>100</v>
      </c>
      <c r="F154" s="140">
        <v>50</v>
      </c>
      <c r="G154" s="140">
        <v>50</v>
      </c>
      <c r="H154" s="140">
        <v>0</v>
      </c>
      <c r="I154" s="140">
        <f t="shared" si="3"/>
        <v>200</v>
      </c>
      <c r="J154" s="143" t="s">
        <v>356</v>
      </c>
      <c r="K154" s="143" t="s">
        <v>357</v>
      </c>
      <c r="L154" s="143" t="s">
        <v>358</v>
      </c>
    </row>
    <row r="155" spans="1:12" ht="31.5" customHeight="1">
      <c r="A155" s="450"/>
      <c r="B155" s="532"/>
      <c r="C155" s="146" t="s">
        <v>359</v>
      </c>
      <c r="D155" s="143" t="s">
        <v>360</v>
      </c>
      <c r="E155" s="140">
        <v>1</v>
      </c>
      <c r="F155" s="140">
        <v>1</v>
      </c>
      <c r="G155" s="140">
        <v>1</v>
      </c>
      <c r="H155" s="140">
        <v>1</v>
      </c>
      <c r="I155" s="140">
        <f t="shared" si="3"/>
        <v>4</v>
      </c>
      <c r="J155" s="143" t="s">
        <v>361</v>
      </c>
      <c r="K155" s="143" t="s">
        <v>362</v>
      </c>
      <c r="L155" s="143" t="s">
        <v>363</v>
      </c>
    </row>
    <row r="156" spans="1:12" ht="38.25">
      <c r="A156" s="450"/>
      <c r="B156" s="532" t="s">
        <v>364</v>
      </c>
      <c r="C156" s="146" t="s">
        <v>1765</v>
      </c>
      <c r="D156" s="143" t="s">
        <v>365</v>
      </c>
      <c r="E156" s="140">
        <v>0</v>
      </c>
      <c r="F156" s="140">
        <v>0</v>
      </c>
      <c r="G156" s="140">
        <v>370</v>
      </c>
      <c r="H156" s="140">
        <v>0</v>
      </c>
      <c r="I156" s="140">
        <f t="shared" si="3"/>
        <v>370</v>
      </c>
      <c r="J156" s="143" t="s">
        <v>366</v>
      </c>
      <c r="K156" s="143" t="s">
        <v>367</v>
      </c>
      <c r="L156" s="143" t="s">
        <v>368</v>
      </c>
    </row>
    <row r="157" spans="1:12" ht="38.25">
      <c r="A157" s="450"/>
      <c r="B157" s="532"/>
      <c r="C157" s="146" t="s">
        <v>1766</v>
      </c>
      <c r="D157" s="143" t="s">
        <v>369</v>
      </c>
      <c r="E157" s="140">
        <v>0</v>
      </c>
      <c r="F157" s="140">
        <v>0</v>
      </c>
      <c r="G157" s="140">
        <v>2</v>
      </c>
      <c r="H157" s="140">
        <v>0</v>
      </c>
      <c r="I157" s="140">
        <f t="shared" si="3"/>
        <v>2</v>
      </c>
      <c r="J157" s="143" t="s">
        <v>370</v>
      </c>
      <c r="K157" s="143" t="s">
        <v>371</v>
      </c>
      <c r="L157" s="143" t="s">
        <v>372</v>
      </c>
    </row>
    <row r="158" spans="1:12" ht="53.25" customHeight="1">
      <c r="A158" s="450"/>
      <c r="B158" s="532"/>
      <c r="C158" s="146" t="s">
        <v>1767</v>
      </c>
      <c r="D158" s="143" t="s">
        <v>373</v>
      </c>
      <c r="E158" s="140">
        <v>0</v>
      </c>
      <c r="F158" s="140">
        <v>0</v>
      </c>
      <c r="G158" s="140">
        <v>23</v>
      </c>
      <c r="H158" s="140">
        <v>0</v>
      </c>
      <c r="I158" s="140">
        <f t="shared" si="3"/>
        <v>23</v>
      </c>
      <c r="J158" s="143" t="s">
        <v>374</v>
      </c>
      <c r="K158" s="143" t="s">
        <v>375</v>
      </c>
      <c r="L158" s="143" t="s">
        <v>376</v>
      </c>
    </row>
    <row r="159" spans="1:12" ht="38.25">
      <c r="A159" s="450"/>
      <c r="B159" s="532"/>
      <c r="C159" s="146" t="s">
        <v>377</v>
      </c>
      <c r="D159" s="143" t="s">
        <v>378</v>
      </c>
      <c r="E159" s="140">
        <v>0</v>
      </c>
      <c r="F159" s="140">
        <v>0</v>
      </c>
      <c r="G159" s="140">
        <v>23</v>
      </c>
      <c r="H159" s="140">
        <v>0</v>
      </c>
      <c r="I159" s="140">
        <f t="shared" si="3"/>
        <v>23</v>
      </c>
      <c r="J159" s="143" t="s">
        <v>379</v>
      </c>
      <c r="K159" s="143" t="s">
        <v>380</v>
      </c>
      <c r="L159" s="143" t="s">
        <v>381</v>
      </c>
    </row>
    <row r="160" spans="1:12" ht="38.25">
      <c r="A160" s="450"/>
      <c r="B160" s="532"/>
      <c r="C160" s="146" t="s">
        <v>382</v>
      </c>
      <c r="D160" s="143" t="s">
        <v>383</v>
      </c>
      <c r="E160" s="140">
        <v>0</v>
      </c>
      <c r="F160" s="140">
        <v>0</v>
      </c>
      <c r="G160" s="140">
        <v>23</v>
      </c>
      <c r="H160" s="140">
        <v>0</v>
      </c>
      <c r="I160" s="140">
        <f t="shared" si="3"/>
        <v>23</v>
      </c>
      <c r="J160" s="143" t="s">
        <v>384</v>
      </c>
      <c r="K160" s="143" t="s">
        <v>385</v>
      </c>
      <c r="L160" s="143" t="s">
        <v>386</v>
      </c>
    </row>
    <row r="161" spans="1:12" ht="36.75" customHeight="1">
      <c r="A161" s="450"/>
      <c r="B161" s="532" t="s">
        <v>387</v>
      </c>
      <c r="C161" s="143" t="s">
        <v>388</v>
      </c>
      <c r="D161" s="143" t="s">
        <v>389</v>
      </c>
      <c r="E161" s="140">
        <v>3</v>
      </c>
      <c r="F161" s="140">
        <v>3</v>
      </c>
      <c r="G161" s="140">
        <v>3</v>
      </c>
      <c r="H161" s="140">
        <v>3</v>
      </c>
      <c r="I161" s="140">
        <f t="shared" si="3"/>
        <v>12</v>
      </c>
      <c r="J161" s="143" t="s">
        <v>390</v>
      </c>
      <c r="K161" s="143" t="s">
        <v>391</v>
      </c>
      <c r="L161" s="143" t="s">
        <v>389</v>
      </c>
    </row>
    <row r="162" spans="1:12" ht="50.25" customHeight="1">
      <c r="A162" s="450"/>
      <c r="B162" s="532"/>
      <c r="C162" s="143" t="s">
        <v>392</v>
      </c>
      <c r="D162" s="143" t="s">
        <v>393</v>
      </c>
      <c r="E162" s="140">
        <v>0</v>
      </c>
      <c r="F162" s="140">
        <v>3</v>
      </c>
      <c r="G162" s="140">
        <v>3</v>
      </c>
      <c r="H162" s="140">
        <v>3</v>
      </c>
      <c r="I162" s="140">
        <f t="shared" si="3"/>
        <v>9</v>
      </c>
      <c r="J162" s="143" t="s">
        <v>394</v>
      </c>
      <c r="K162" s="143" t="s">
        <v>391</v>
      </c>
      <c r="L162" s="143" t="s">
        <v>393</v>
      </c>
    </row>
    <row r="163" spans="1:12" ht="44.25" customHeight="1">
      <c r="A163" s="450"/>
      <c r="B163" s="532"/>
      <c r="C163" s="143" t="s">
        <v>395</v>
      </c>
      <c r="D163" s="143" t="s">
        <v>396</v>
      </c>
      <c r="E163" s="140">
        <v>0</v>
      </c>
      <c r="F163" s="140">
        <v>3</v>
      </c>
      <c r="G163" s="140">
        <v>3</v>
      </c>
      <c r="H163" s="140">
        <v>3</v>
      </c>
      <c r="I163" s="140">
        <f t="shared" si="3"/>
        <v>9</v>
      </c>
      <c r="J163" s="143" t="s">
        <v>390</v>
      </c>
      <c r="K163" s="143" t="s">
        <v>391</v>
      </c>
      <c r="L163" s="143" t="s">
        <v>396</v>
      </c>
    </row>
    <row r="164" spans="1:12" ht="23.25" customHeight="1">
      <c r="A164" s="450"/>
      <c r="B164" s="532"/>
      <c r="C164" s="143" t="s">
        <v>397</v>
      </c>
      <c r="D164" s="143" t="s">
        <v>398</v>
      </c>
      <c r="E164" s="140">
        <v>0</v>
      </c>
      <c r="F164" s="140">
        <v>1</v>
      </c>
      <c r="G164" s="140">
        <v>1</v>
      </c>
      <c r="H164" s="140">
        <v>1</v>
      </c>
      <c r="I164" s="140">
        <f t="shared" si="3"/>
        <v>3</v>
      </c>
      <c r="J164" s="143" t="s">
        <v>399</v>
      </c>
      <c r="K164" s="143" t="s">
        <v>391</v>
      </c>
      <c r="L164" s="143" t="s">
        <v>398</v>
      </c>
    </row>
    <row r="165" spans="1:12" ht="28.5" customHeight="1">
      <c r="A165" s="450"/>
      <c r="B165" s="532" t="s">
        <v>400</v>
      </c>
      <c r="C165" s="143" t="s">
        <v>401</v>
      </c>
      <c r="D165" s="143" t="s">
        <v>402</v>
      </c>
      <c r="E165" s="140">
        <v>0</v>
      </c>
      <c r="F165" s="140">
        <v>1</v>
      </c>
      <c r="G165" s="140">
        <v>1</v>
      </c>
      <c r="H165" s="140">
        <v>0</v>
      </c>
      <c r="I165" s="140">
        <f t="shared" si="3"/>
        <v>2</v>
      </c>
      <c r="J165" s="143" t="s">
        <v>403</v>
      </c>
      <c r="K165" s="143" t="s">
        <v>404</v>
      </c>
      <c r="L165" s="143" t="s">
        <v>405</v>
      </c>
    </row>
    <row r="166" spans="1:12" ht="48" customHeight="1">
      <c r="A166" s="450"/>
      <c r="B166" s="532"/>
      <c r="C166" s="143" t="s">
        <v>406</v>
      </c>
      <c r="D166" s="143" t="s">
        <v>407</v>
      </c>
      <c r="E166" s="140">
        <v>0</v>
      </c>
      <c r="F166" s="140">
        <v>1</v>
      </c>
      <c r="G166" s="140">
        <v>1</v>
      </c>
      <c r="H166" s="140">
        <v>0</v>
      </c>
      <c r="I166" s="140">
        <f t="shared" si="3"/>
        <v>2</v>
      </c>
      <c r="J166" s="143" t="s">
        <v>408</v>
      </c>
      <c r="K166" s="143" t="s">
        <v>409</v>
      </c>
      <c r="L166" s="143" t="s">
        <v>410</v>
      </c>
    </row>
    <row r="167" spans="1:12" ht="33" customHeight="1">
      <c r="A167" s="450"/>
      <c r="B167" s="532"/>
      <c r="C167" s="143" t="s">
        <v>411</v>
      </c>
      <c r="D167" s="143" t="s">
        <v>412</v>
      </c>
      <c r="E167" s="140">
        <v>0</v>
      </c>
      <c r="F167" s="140">
        <v>1</v>
      </c>
      <c r="G167" s="140">
        <v>1</v>
      </c>
      <c r="H167" s="140">
        <v>0</v>
      </c>
      <c r="I167" s="140">
        <f t="shared" si="3"/>
        <v>2</v>
      </c>
      <c r="J167" s="143" t="s">
        <v>413</v>
      </c>
      <c r="K167" s="143" t="s">
        <v>414</v>
      </c>
      <c r="L167" s="143" t="s">
        <v>415</v>
      </c>
    </row>
    <row r="168" spans="1:12" ht="50.25" customHeight="1">
      <c r="A168" s="450"/>
      <c r="B168" s="532"/>
      <c r="C168" s="146" t="s">
        <v>416</v>
      </c>
      <c r="D168" s="143" t="s">
        <v>417</v>
      </c>
      <c r="E168" s="140">
        <v>0</v>
      </c>
      <c r="F168" s="140">
        <v>1</v>
      </c>
      <c r="G168" s="140">
        <v>1</v>
      </c>
      <c r="H168" s="140">
        <v>0</v>
      </c>
      <c r="I168" s="140">
        <f t="shared" si="3"/>
        <v>2</v>
      </c>
      <c r="J168" s="143" t="s">
        <v>418</v>
      </c>
      <c r="K168" s="143" t="s">
        <v>419</v>
      </c>
      <c r="L168" s="143" t="s">
        <v>420</v>
      </c>
    </row>
    <row r="169" spans="1:12" ht="55.5" customHeight="1">
      <c r="A169" s="450"/>
      <c r="B169" s="532"/>
      <c r="C169" s="146" t="s">
        <v>421</v>
      </c>
      <c r="D169" s="143" t="s">
        <v>422</v>
      </c>
      <c r="E169" s="140">
        <v>0</v>
      </c>
      <c r="F169" s="140">
        <v>1</v>
      </c>
      <c r="G169" s="140">
        <v>1</v>
      </c>
      <c r="H169" s="140">
        <v>0</v>
      </c>
      <c r="I169" s="140">
        <f t="shared" si="3"/>
        <v>2</v>
      </c>
      <c r="J169" s="143" t="s">
        <v>423</v>
      </c>
      <c r="K169" s="143" t="s">
        <v>424</v>
      </c>
      <c r="L169" s="143" t="s">
        <v>425</v>
      </c>
    </row>
    <row r="170" spans="1:12" ht="45" customHeight="1">
      <c r="A170" s="450"/>
      <c r="B170" s="533" t="s">
        <v>426</v>
      </c>
      <c r="C170" s="143" t="s">
        <v>427</v>
      </c>
      <c r="D170" s="143" t="s">
        <v>428</v>
      </c>
      <c r="E170" s="140">
        <v>4</v>
      </c>
      <c r="F170" s="140">
        <v>3</v>
      </c>
      <c r="G170" s="140">
        <v>2</v>
      </c>
      <c r="H170" s="140">
        <v>3</v>
      </c>
      <c r="I170" s="140">
        <f t="shared" si="3"/>
        <v>12</v>
      </c>
      <c r="J170" s="143" t="s">
        <v>403</v>
      </c>
      <c r="K170" s="143" t="s">
        <v>429</v>
      </c>
      <c r="L170" s="143" t="s">
        <v>430</v>
      </c>
    </row>
    <row r="171" spans="1:12" ht="38.25">
      <c r="A171" s="450"/>
      <c r="B171" s="533"/>
      <c r="C171" s="143" t="s">
        <v>431</v>
      </c>
      <c r="D171" s="143" t="s">
        <v>407</v>
      </c>
      <c r="E171" s="140">
        <v>4</v>
      </c>
      <c r="F171" s="140">
        <v>3</v>
      </c>
      <c r="G171" s="140">
        <v>2</v>
      </c>
      <c r="H171" s="140">
        <v>3</v>
      </c>
      <c r="I171" s="140">
        <f t="shared" ref="I171:I214" si="4">SUM(E171:H171)</f>
        <v>12</v>
      </c>
      <c r="J171" s="143" t="s">
        <v>408</v>
      </c>
      <c r="K171" s="143" t="s">
        <v>409</v>
      </c>
      <c r="L171" s="143" t="s">
        <v>410</v>
      </c>
    </row>
    <row r="172" spans="1:12" ht="25.5">
      <c r="A172" s="450"/>
      <c r="B172" s="533"/>
      <c r="C172" s="143" t="s">
        <v>432</v>
      </c>
      <c r="D172" s="143" t="s">
        <v>433</v>
      </c>
      <c r="E172" s="140">
        <v>4</v>
      </c>
      <c r="F172" s="140">
        <v>3</v>
      </c>
      <c r="G172" s="140">
        <v>2</v>
      </c>
      <c r="H172" s="140">
        <v>3</v>
      </c>
      <c r="I172" s="140">
        <f t="shared" si="4"/>
        <v>12</v>
      </c>
      <c r="J172" s="143" t="s">
        <v>434</v>
      </c>
      <c r="K172" s="143" t="s">
        <v>435</v>
      </c>
      <c r="L172" s="143" t="s">
        <v>436</v>
      </c>
    </row>
    <row r="173" spans="1:12" ht="38.25" customHeight="1">
      <c r="A173" s="450"/>
      <c r="B173" s="533"/>
      <c r="C173" s="143" t="s">
        <v>416</v>
      </c>
      <c r="D173" s="143" t="s">
        <v>437</v>
      </c>
      <c r="E173" s="140">
        <v>4</v>
      </c>
      <c r="F173" s="140">
        <v>3</v>
      </c>
      <c r="G173" s="140">
        <v>2</v>
      </c>
      <c r="H173" s="140">
        <v>3</v>
      </c>
      <c r="I173" s="140">
        <f t="shared" si="4"/>
        <v>12</v>
      </c>
      <c r="J173" s="143" t="s">
        <v>418</v>
      </c>
      <c r="K173" s="143" t="s">
        <v>419</v>
      </c>
      <c r="L173" s="143" t="s">
        <v>420</v>
      </c>
    </row>
    <row r="174" spans="1:12" ht="67.5" customHeight="1">
      <c r="A174" s="450"/>
      <c r="B174" s="533"/>
      <c r="C174" s="143" t="s">
        <v>421</v>
      </c>
      <c r="D174" s="143" t="s">
        <v>422</v>
      </c>
      <c r="E174" s="140">
        <v>4</v>
      </c>
      <c r="F174" s="140">
        <v>3</v>
      </c>
      <c r="G174" s="140">
        <v>2</v>
      </c>
      <c r="H174" s="140">
        <v>3</v>
      </c>
      <c r="I174" s="140">
        <f t="shared" si="4"/>
        <v>12</v>
      </c>
      <c r="J174" s="143" t="s">
        <v>438</v>
      </c>
      <c r="K174" s="143" t="s">
        <v>424</v>
      </c>
      <c r="L174" s="143" t="s">
        <v>439</v>
      </c>
    </row>
    <row r="175" spans="1:12" ht="40.5" customHeight="1">
      <c r="A175" s="450"/>
      <c r="B175" s="532" t="s">
        <v>440</v>
      </c>
      <c r="C175" s="143" t="s">
        <v>441</v>
      </c>
      <c r="D175" s="143" t="s">
        <v>442</v>
      </c>
      <c r="E175" s="140">
        <v>0</v>
      </c>
      <c r="F175" s="140">
        <v>1</v>
      </c>
      <c r="G175" s="140">
        <v>0</v>
      </c>
      <c r="H175" s="140">
        <v>0</v>
      </c>
      <c r="I175" s="140">
        <f t="shared" si="4"/>
        <v>1</v>
      </c>
      <c r="J175" s="143" t="s">
        <v>443</v>
      </c>
      <c r="K175" s="143" t="s">
        <v>444</v>
      </c>
      <c r="L175" s="143" t="s">
        <v>443</v>
      </c>
    </row>
    <row r="176" spans="1:12" ht="60" customHeight="1">
      <c r="A176" s="450"/>
      <c r="B176" s="532"/>
      <c r="C176" s="143" t="s">
        <v>445</v>
      </c>
      <c r="D176" s="143" t="s">
        <v>446</v>
      </c>
      <c r="E176" s="140">
        <v>0</v>
      </c>
      <c r="F176" s="140">
        <v>0</v>
      </c>
      <c r="G176" s="140">
        <v>1</v>
      </c>
      <c r="H176" s="140">
        <v>0</v>
      </c>
      <c r="I176" s="140">
        <f t="shared" si="4"/>
        <v>1</v>
      </c>
      <c r="J176" s="143" t="s">
        <v>447</v>
      </c>
      <c r="K176" s="143" t="s">
        <v>448</v>
      </c>
      <c r="L176" s="143" t="s">
        <v>449</v>
      </c>
    </row>
    <row r="177" spans="1:12" ht="45" customHeight="1">
      <c r="A177" s="450"/>
      <c r="B177" s="532"/>
      <c r="C177" s="143" t="s">
        <v>450</v>
      </c>
      <c r="D177" s="143" t="s">
        <v>451</v>
      </c>
      <c r="E177" s="140">
        <v>0</v>
      </c>
      <c r="F177" s="140">
        <v>0</v>
      </c>
      <c r="G177" s="140">
        <v>1</v>
      </c>
      <c r="H177" s="140">
        <v>0</v>
      </c>
      <c r="I177" s="140">
        <f t="shared" si="4"/>
        <v>1</v>
      </c>
      <c r="J177" s="143" t="s">
        <v>452</v>
      </c>
      <c r="K177" s="143" t="s">
        <v>453</v>
      </c>
      <c r="L177" s="143" t="s">
        <v>454</v>
      </c>
    </row>
    <row r="178" spans="1:12" ht="42" customHeight="1">
      <c r="A178" s="450"/>
      <c r="B178" s="532"/>
      <c r="C178" s="143" t="s">
        <v>455</v>
      </c>
      <c r="D178" s="143" t="s">
        <v>456</v>
      </c>
      <c r="E178" s="140">
        <v>0</v>
      </c>
      <c r="F178" s="140">
        <v>0</v>
      </c>
      <c r="G178" s="140">
        <v>1</v>
      </c>
      <c r="H178" s="140">
        <v>0</v>
      </c>
      <c r="I178" s="140">
        <f t="shared" si="4"/>
        <v>1</v>
      </c>
      <c r="J178" s="143" t="s">
        <v>452</v>
      </c>
      <c r="K178" s="143" t="s">
        <v>457</v>
      </c>
      <c r="L178" s="143" t="s">
        <v>458</v>
      </c>
    </row>
    <row r="179" spans="1:12" ht="39" customHeight="1">
      <c r="A179" s="450"/>
      <c r="B179" s="532"/>
      <c r="C179" s="143" t="s">
        <v>459</v>
      </c>
      <c r="D179" s="143" t="s">
        <v>460</v>
      </c>
      <c r="E179" s="140">
        <v>0</v>
      </c>
      <c r="F179" s="140">
        <v>0</v>
      </c>
      <c r="G179" s="140">
        <v>1</v>
      </c>
      <c r="H179" s="140">
        <v>0</v>
      </c>
      <c r="I179" s="140">
        <f t="shared" si="4"/>
        <v>1</v>
      </c>
      <c r="J179" s="143" t="s">
        <v>461</v>
      </c>
      <c r="K179" s="143" t="s">
        <v>462</v>
      </c>
      <c r="L179" s="143" t="s">
        <v>463</v>
      </c>
    </row>
    <row r="180" spans="1:12" ht="58.5" customHeight="1">
      <c r="A180" s="450"/>
      <c r="B180" s="532" t="s">
        <v>464</v>
      </c>
      <c r="C180" s="143" t="s">
        <v>465</v>
      </c>
      <c r="D180" s="143" t="s">
        <v>466</v>
      </c>
      <c r="E180" s="140">
        <v>0</v>
      </c>
      <c r="F180" s="140">
        <v>1</v>
      </c>
      <c r="G180" s="140">
        <v>0</v>
      </c>
      <c r="H180" s="140">
        <v>0</v>
      </c>
      <c r="I180" s="140">
        <f t="shared" si="4"/>
        <v>1</v>
      </c>
      <c r="J180" s="143" t="s">
        <v>467</v>
      </c>
      <c r="K180" s="143" t="s">
        <v>468</v>
      </c>
      <c r="L180" s="143" t="s">
        <v>469</v>
      </c>
    </row>
    <row r="181" spans="1:12" ht="49.5" customHeight="1">
      <c r="A181" s="450"/>
      <c r="B181" s="532"/>
      <c r="C181" s="143" t="s">
        <v>470</v>
      </c>
      <c r="D181" s="143" t="s">
        <v>471</v>
      </c>
      <c r="E181" s="140">
        <v>0</v>
      </c>
      <c r="F181" s="140">
        <v>0</v>
      </c>
      <c r="G181" s="140">
        <v>1</v>
      </c>
      <c r="H181" s="140">
        <v>0</v>
      </c>
      <c r="I181" s="140">
        <f t="shared" si="4"/>
        <v>1</v>
      </c>
      <c r="J181" s="143" t="s">
        <v>472</v>
      </c>
      <c r="K181" s="143" t="s">
        <v>471</v>
      </c>
      <c r="L181" s="143" t="s">
        <v>473</v>
      </c>
    </row>
    <row r="182" spans="1:12" ht="54.75" customHeight="1">
      <c r="A182" s="450"/>
      <c r="B182" s="532"/>
      <c r="C182" s="143" t="s">
        <v>474</v>
      </c>
      <c r="D182" s="143" t="s">
        <v>475</v>
      </c>
      <c r="E182" s="140">
        <v>0</v>
      </c>
      <c r="F182" s="140">
        <v>0</v>
      </c>
      <c r="G182" s="140">
        <v>1</v>
      </c>
      <c r="H182" s="140">
        <v>0</v>
      </c>
      <c r="I182" s="140">
        <f t="shared" si="4"/>
        <v>1</v>
      </c>
      <c r="J182" s="143" t="s">
        <v>476</v>
      </c>
      <c r="K182" s="143" t="s">
        <v>475</v>
      </c>
      <c r="L182" s="143" t="s">
        <v>477</v>
      </c>
    </row>
    <row r="183" spans="1:12" ht="69.75" customHeight="1">
      <c r="A183" s="450"/>
      <c r="B183" s="532"/>
      <c r="C183" s="143" t="s">
        <v>478</v>
      </c>
      <c r="D183" s="143" t="s">
        <v>479</v>
      </c>
      <c r="E183" s="140">
        <v>0</v>
      </c>
      <c r="F183" s="140">
        <v>0</v>
      </c>
      <c r="G183" s="140">
        <v>1</v>
      </c>
      <c r="H183" s="140">
        <v>0</v>
      </c>
      <c r="I183" s="140">
        <f t="shared" si="4"/>
        <v>1</v>
      </c>
      <c r="J183" s="143" t="s">
        <v>480</v>
      </c>
      <c r="K183" s="143" t="s">
        <v>479</v>
      </c>
      <c r="L183" s="143" t="s">
        <v>481</v>
      </c>
    </row>
    <row r="184" spans="1:12" ht="39" customHeight="1">
      <c r="A184" s="450"/>
      <c r="B184" s="532"/>
      <c r="C184" s="143" t="s">
        <v>482</v>
      </c>
      <c r="D184" s="143" t="s">
        <v>483</v>
      </c>
      <c r="E184" s="140">
        <v>0</v>
      </c>
      <c r="F184" s="140">
        <v>0</v>
      </c>
      <c r="G184" s="140">
        <v>1</v>
      </c>
      <c r="H184" s="140">
        <v>0</v>
      </c>
      <c r="I184" s="140">
        <f t="shared" si="4"/>
        <v>1</v>
      </c>
      <c r="J184" s="143" t="s">
        <v>484</v>
      </c>
      <c r="K184" s="143" t="s">
        <v>485</v>
      </c>
      <c r="L184" s="143" t="s">
        <v>486</v>
      </c>
    </row>
    <row r="185" spans="1:12" ht="61.5" customHeight="1">
      <c r="A185" s="450"/>
      <c r="B185" s="532" t="s">
        <v>487</v>
      </c>
      <c r="C185" s="143" t="s">
        <v>488</v>
      </c>
      <c r="D185" s="143" t="s">
        <v>489</v>
      </c>
      <c r="E185" s="140">
        <v>1</v>
      </c>
      <c r="F185" s="140">
        <v>1</v>
      </c>
      <c r="G185" s="140">
        <v>1</v>
      </c>
      <c r="H185" s="140">
        <v>1</v>
      </c>
      <c r="I185" s="140">
        <f t="shared" si="4"/>
        <v>4</v>
      </c>
      <c r="J185" s="143" t="s">
        <v>490</v>
      </c>
      <c r="K185" s="143" t="s">
        <v>491</v>
      </c>
      <c r="L185" s="143" t="s">
        <v>492</v>
      </c>
    </row>
    <row r="186" spans="1:12" ht="50.25" customHeight="1">
      <c r="A186" s="450"/>
      <c r="B186" s="532"/>
      <c r="C186" s="143" t="s">
        <v>493</v>
      </c>
      <c r="D186" s="143" t="s">
        <v>494</v>
      </c>
      <c r="E186" s="140">
        <v>1</v>
      </c>
      <c r="F186" s="140">
        <v>1</v>
      </c>
      <c r="G186" s="140">
        <v>1</v>
      </c>
      <c r="H186" s="140">
        <v>1</v>
      </c>
      <c r="I186" s="140">
        <f t="shared" si="4"/>
        <v>4</v>
      </c>
      <c r="J186" s="143" t="s">
        <v>495</v>
      </c>
      <c r="K186" s="143" t="s">
        <v>494</v>
      </c>
      <c r="L186" s="143" t="s">
        <v>496</v>
      </c>
    </row>
    <row r="187" spans="1:12" ht="43.5" customHeight="1">
      <c r="A187" s="450"/>
      <c r="B187" s="532"/>
      <c r="C187" s="143" t="s">
        <v>497</v>
      </c>
      <c r="D187" s="143" t="s">
        <v>485</v>
      </c>
      <c r="E187" s="140">
        <v>1</v>
      </c>
      <c r="F187" s="140">
        <v>1</v>
      </c>
      <c r="G187" s="140">
        <v>1</v>
      </c>
      <c r="H187" s="140">
        <v>1</v>
      </c>
      <c r="I187" s="140">
        <f t="shared" si="4"/>
        <v>4</v>
      </c>
      <c r="J187" s="143" t="s">
        <v>498</v>
      </c>
      <c r="K187" s="147" t="s">
        <v>485</v>
      </c>
      <c r="L187" s="143" t="s">
        <v>499</v>
      </c>
    </row>
    <row r="188" spans="1:12" ht="33" customHeight="1">
      <c r="A188" s="450"/>
      <c r="B188" s="532"/>
      <c r="C188" s="143" t="s">
        <v>500</v>
      </c>
      <c r="D188" s="143" t="s">
        <v>501</v>
      </c>
      <c r="E188" s="140">
        <v>1</v>
      </c>
      <c r="F188" s="140">
        <v>1</v>
      </c>
      <c r="G188" s="140">
        <v>1</v>
      </c>
      <c r="H188" s="140">
        <v>1</v>
      </c>
      <c r="I188" s="140">
        <f t="shared" si="4"/>
        <v>4</v>
      </c>
      <c r="J188" s="143" t="s">
        <v>502</v>
      </c>
      <c r="K188" s="143" t="s">
        <v>501</v>
      </c>
      <c r="L188" s="143" t="s">
        <v>503</v>
      </c>
    </row>
    <row r="189" spans="1:12" ht="47.25" customHeight="1">
      <c r="A189" s="450"/>
      <c r="B189" s="532" t="s">
        <v>504</v>
      </c>
      <c r="C189" s="143" t="s">
        <v>505</v>
      </c>
      <c r="D189" s="143" t="s">
        <v>506</v>
      </c>
      <c r="E189" s="140">
        <v>3</v>
      </c>
      <c r="F189" s="140">
        <v>3</v>
      </c>
      <c r="G189" s="140">
        <v>3</v>
      </c>
      <c r="H189" s="140">
        <v>3</v>
      </c>
      <c r="I189" s="140">
        <f t="shared" si="4"/>
        <v>12</v>
      </c>
      <c r="J189" s="143" t="s">
        <v>507</v>
      </c>
      <c r="K189" s="143" t="s">
        <v>508</v>
      </c>
      <c r="L189" s="143" t="s">
        <v>509</v>
      </c>
    </row>
    <row r="190" spans="1:12" ht="35.25" customHeight="1">
      <c r="A190" s="450"/>
      <c r="B190" s="532"/>
      <c r="C190" s="143" t="s">
        <v>510</v>
      </c>
      <c r="D190" s="143" t="s">
        <v>511</v>
      </c>
      <c r="E190" s="140">
        <v>3</v>
      </c>
      <c r="F190" s="140">
        <v>3</v>
      </c>
      <c r="G190" s="140">
        <v>3</v>
      </c>
      <c r="H190" s="140">
        <v>3</v>
      </c>
      <c r="I190" s="140">
        <f t="shared" si="4"/>
        <v>12</v>
      </c>
      <c r="J190" s="143" t="s">
        <v>512</v>
      </c>
      <c r="K190" s="143" t="s">
        <v>513</v>
      </c>
      <c r="L190" s="143" t="s">
        <v>514</v>
      </c>
    </row>
    <row r="191" spans="1:12" ht="38.25" customHeight="1">
      <c r="A191" s="450"/>
      <c r="B191" s="532"/>
      <c r="C191" s="143" t="s">
        <v>515</v>
      </c>
      <c r="D191" s="143" t="s">
        <v>516</v>
      </c>
      <c r="E191" s="140">
        <v>3</v>
      </c>
      <c r="F191" s="140">
        <v>3</v>
      </c>
      <c r="G191" s="140">
        <v>3</v>
      </c>
      <c r="H191" s="140">
        <v>3</v>
      </c>
      <c r="I191" s="140">
        <f t="shared" si="4"/>
        <v>12</v>
      </c>
      <c r="J191" s="143" t="s">
        <v>490</v>
      </c>
      <c r="K191" s="143" t="s">
        <v>491</v>
      </c>
      <c r="L191" s="143" t="s">
        <v>517</v>
      </c>
    </row>
    <row r="192" spans="1:12" ht="37.5" customHeight="1">
      <c r="A192" s="450"/>
      <c r="B192" s="532"/>
      <c r="C192" s="143" t="s">
        <v>518</v>
      </c>
      <c r="D192" s="143" t="s">
        <v>519</v>
      </c>
      <c r="E192" s="140">
        <v>3</v>
      </c>
      <c r="F192" s="140">
        <v>3</v>
      </c>
      <c r="G192" s="140">
        <v>3</v>
      </c>
      <c r="H192" s="140">
        <v>3</v>
      </c>
      <c r="I192" s="140">
        <f t="shared" si="4"/>
        <v>12</v>
      </c>
      <c r="J192" s="143" t="s">
        <v>520</v>
      </c>
      <c r="K192" s="143" t="s">
        <v>494</v>
      </c>
      <c r="L192" s="143" t="s">
        <v>521</v>
      </c>
    </row>
    <row r="193" spans="1:12" ht="36.75" customHeight="1">
      <c r="A193" s="450"/>
      <c r="B193" s="532" t="s">
        <v>522</v>
      </c>
      <c r="C193" s="143" t="s">
        <v>488</v>
      </c>
      <c r="D193" s="143" t="s">
        <v>489</v>
      </c>
      <c r="E193" s="140">
        <v>3</v>
      </c>
      <c r="F193" s="140">
        <v>3</v>
      </c>
      <c r="G193" s="140">
        <v>3</v>
      </c>
      <c r="H193" s="140">
        <v>3</v>
      </c>
      <c r="I193" s="140">
        <f t="shared" si="4"/>
        <v>12</v>
      </c>
      <c r="J193" s="143" t="s">
        <v>490</v>
      </c>
      <c r="K193" s="143" t="s">
        <v>491</v>
      </c>
      <c r="L193" s="143" t="s">
        <v>492</v>
      </c>
    </row>
    <row r="194" spans="1:12" ht="25.5">
      <c r="A194" s="450"/>
      <c r="B194" s="532"/>
      <c r="C194" s="143" t="s">
        <v>523</v>
      </c>
      <c r="D194" s="143" t="s">
        <v>524</v>
      </c>
      <c r="E194" s="140">
        <v>1</v>
      </c>
      <c r="F194" s="140">
        <v>1</v>
      </c>
      <c r="G194" s="140">
        <v>1</v>
      </c>
      <c r="H194" s="140">
        <v>1</v>
      </c>
      <c r="I194" s="140">
        <f t="shared" si="4"/>
        <v>4</v>
      </c>
      <c r="J194" s="143" t="s">
        <v>525</v>
      </c>
      <c r="K194" s="143" t="s">
        <v>513</v>
      </c>
      <c r="L194" s="143" t="s">
        <v>526</v>
      </c>
    </row>
    <row r="195" spans="1:12" ht="36.75" customHeight="1">
      <c r="A195" s="450"/>
      <c r="B195" s="532"/>
      <c r="C195" s="143" t="s">
        <v>527</v>
      </c>
      <c r="D195" s="143" t="s">
        <v>527</v>
      </c>
      <c r="E195" s="140">
        <v>1</v>
      </c>
      <c r="F195" s="140">
        <v>1</v>
      </c>
      <c r="G195" s="140">
        <v>1</v>
      </c>
      <c r="H195" s="140">
        <v>1</v>
      </c>
      <c r="I195" s="140">
        <f t="shared" si="4"/>
        <v>4</v>
      </c>
      <c r="J195" s="143" t="s">
        <v>528</v>
      </c>
      <c r="K195" s="143" t="s">
        <v>529</v>
      </c>
      <c r="L195" s="143" t="s">
        <v>530</v>
      </c>
    </row>
    <row r="196" spans="1:12" ht="25.5">
      <c r="A196" s="450"/>
      <c r="B196" s="532" t="s">
        <v>531</v>
      </c>
      <c r="C196" s="143" t="s">
        <v>505</v>
      </c>
      <c r="D196" s="143" t="s">
        <v>532</v>
      </c>
      <c r="E196" s="140">
        <v>6</v>
      </c>
      <c r="F196" s="140">
        <v>5</v>
      </c>
      <c r="G196" s="140">
        <v>5</v>
      </c>
      <c r="H196" s="140">
        <v>4</v>
      </c>
      <c r="I196" s="140">
        <f t="shared" si="4"/>
        <v>20</v>
      </c>
      <c r="J196" s="143" t="s">
        <v>533</v>
      </c>
      <c r="K196" s="143" t="s">
        <v>508</v>
      </c>
      <c r="L196" s="143" t="s">
        <v>534</v>
      </c>
    </row>
    <row r="197" spans="1:12" ht="38.25" customHeight="1">
      <c r="A197" s="450"/>
      <c r="B197" s="532"/>
      <c r="C197" s="143" t="s">
        <v>510</v>
      </c>
      <c r="D197" s="143" t="s">
        <v>535</v>
      </c>
      <c r="E197" s="140">
        <v>6</v>
      </c>
      <c r="F197" s="140">
        <v>5</v>
      </c>
      <c r="G197" s="140">
        <v>5</v>
      </c>
      <c r="H197" s="140">
        <v>4</v>
      </c>
      <c r="I197" s="140">
        <f t="shared" si="4"/>
        <v>20</v>
      </c>
      <c r="J197" s="143" t="s">
        <v>536</v>
      </c>
      <c r="K197" s="143" t="s">
        <v>513</v>
      </c>
      <c r="L197" s="143" t="s">
        <v>537</v>
      </c>
    </row>
    <row r="198" spans="1:12" ht="33.75" customHeight="1">
      <c r="A198" s="450"/>
      <c r="B198" s="532"/>
      <c r="C198" s="143" t="s">
        <v>538</v>
      </c>
      <c r="D198" s="143" t="s">
        <v>491</v>
      </c>
      <c r="E198" s="140">
        <v>6</v>
      </c>
      <c r="F198" s="140">
        <v>5</v>
      </c>
      <c r="G198" s="140">
        <v>5</v>
      </c>
      <c r="H198" s="140">
        <v>4</v>
      </c>
      <c r="I198" s="140">
        <f t="shared" si="4"/>
        <v>20</v>
      </c>
      <c r="J198" s="143" t="s">
        <v>490</v>
      </c>
      <c r="K198" s="143" t="s">
        <v>491</v>
      </c>
      <c r="L198" s="143" t="s">
        <v>517</v>
      </c>
    </row>
    <row r="199" spans="1:12" ht="54" customHeight="1">
      <c r="A199" s="450"/>
      <c r="B199" s="532"/>
      <c r="C199" s="143" t="s">
        <v>539</v>
      </c>
      <c r="D199" s="143" t="s">
        <v>540</v>
      </c>
      <c r="E199" s="140">
        <v>2</v>
      </c>
      <c r="F199" s="140">
        <v>2</v>
      </c>
      <c r="G199" s="140">
        <v>2</v>
      </c>
      <c r="H199" s="140">
        <v>1</v>
      </c>
      <c r="I199" s="140">
        <f t="shared" si="4"/>
        <v>7</v>
      </c>
      <c r="J199" s="143" t="s">
        <v>541</v>
      </c>
      <c r="K199" s="143" t="s">
        <v>501</v>
      </c>
      <c r="L199" s="143" t="s">
        <v>542</v>
      </c>
    </row>
    <row r="200" spans="1:12" ht="66" customHeight="1">
      <c r="A200" s="450"/>
      <c r="B200" s="532" t="s">
        <v>543</v>
      </c>
      <c r="C200" s="143" t="s">
        <v>544</v>
      </c>
      <c r="D200" s="143" t="s">
        <v>545</v>
      </c>
      <c r="E200" s="140">
        <v>0</v>
      </c>
      <c r="F200" s="140">
        <v>0</v>
      </c>
      <c r="G200" s="140">
        <v>0</v>
      </c>
      <c r="H200" s="140">
        <v>1</v>
      </c>
      <c r="I200" s="140">
        <f t="shared" si="4"/>
        <v>1</v>
      </c>
      <c r="J200" s="143" t="s">
        <v>546</v>
      </c>
      <c r="K200" s="143" t="s">
        <v>424</v>
      </c>
      <c r="L200" s="143" t="s">
        <v>547</v>
      </c>
    </row>
    <row r="201" spans="1:12" ht="48.75" customHeight="1">
      <c r="A201" s="450"/>
      <c r="B201" s="532"/>
      <c r="C201" s="143" t="s">
        <v>548</v>
      </c>
      <c r="D201" s="143" t="s">
        <v>549</v>
      </c>
      <c r="E201" s="140">
        <v>0</v>
      </c>
      <c r="F201" s="140">
        <v>0</v>
      </c>
      <c r="G201" s="140">
        <v>0</v>
      </c>
      <c r="H201" s="140">
        <v>1</v>
      </c>
      <c r="I201" s="140">
        <f t="shared" si="4"/>
        <v>1</v>
      </c>
      <c r="J201" s="143" t="s">
        <v>550</v>
      </c>
      <c r="K201" s="143" t="s">
        <v>551</v>
      </c>
      <c r="L201" s="143" t="s">
        <v>552</v>
      </c>
    </row>
    <row r="202" spans="1:12" ht="25.5">
      <c r="A202" s="450"/>
      <c r="B202" s="532"/>
      <c r="C202" s="143" t="s">
        <v>553</v>
      </c>
      <c r="D202" s="143" t="s">
        <v>554</v>
      </c>
      <c r="E202" s="140">
        <v>0</v>
      </c>
      <c r="F202" s="140">
        <v>0</v>
      </c>
      <c r="G202" s="140">
        <v>0</v>
      </c>
      <c r="H202" s="140">
        <v>150</v>
      </c>
      <c r="I202" s="140">
        <f t="shared" si="4"/>
        <v>150</v>
      </c>
      <c r="J202" s="143" t="s">
        <v>555</v>
      </c>
      <c r="K202" s="143" t="s">
        <v>419</v>
      </c>
      <c r="L202" s="143" t="s">
        <v>556</v>
      </c>
    </row>
    <row r="203" spans="1:12" ht="36.75" customHeight="1">
      <c r="A203" s="450"/>
      <c r="B203" s="532"/>
      <c r="C203" s="143" t="s">
        <v>557</v>
      </c>
      <c r="D203" s="143" t="s">
        <v>558</v>
      </c>
      <c r="E203" s="140">
        <v>0</v>
      </c>
      <c r="F203" s="140">
        <v>0</v>
      </c>
      <c r="G203" s="140">
        <v>0</v>
      </c>
      <c r="H203" s="140">
        <v>450</v>
      </c>
      <c r="I203" s="140">
        <f t="shared" si="4"/>
        <v>450</v>
      </c>
      <c r="J203" s="143" t="s">
        <v>559</v>
      </c>
      <c r="K203" s="143" t="s">
        <v>475</v>
      </c>
      <c r="L203" s="143" t="s">
        <v>560</v>
      </c>
    </row>
    <row r="204" spans="1:12" ht="26.25" customHeight="1">
      <c r="A204" s="450"/>
      <c r="B204" s="532"/>
      <c r="C204" s="143" t="s">
        <v>561</v>
      </c>
      <c r="D204" s="143" t="s">
        <v>562</v>
      </c>
      <c r="E204" s="140">
        <v>0</v>
      </c>
      <c r="F204" s="140">
        <v>0</v>
      </c>
      <c r="G204" s="140">
        <v>0</v>
      </c>
      <c r="H204" s="140">
        <v>1</v>
      </c>
      <c r="I204" s="140">
        <f t="shared" si="4"/>
        <v>1</v>
      </c>
      <c r="J204" s="143" t="s">
        <v>563</v>
      </c>
      <c r="K204" s="143" t="s">
        <v>564</v>
      </c>
      <c r="L204" s="143" t="s">
        <v>565</v>
      </c>
    </row>
    <row r="205" spans="1:12" ht="25.5">
      <c r="A205" s="450"/>
      <c r="B205" s="532"/>
      <c r="C205" s="143" t="s">
        <v>566</v>
      </c>
      <c r="D205" s="143" t="s">
        <v>567</v>
      </c>
      <c r="E205" s="140">
        <v>0</v>
      </c>
      <c r="F205" s="140">
        <v>0</v>
      </c>
      <c r="G205" s="140">
        <v>0</v>
      </c>
      <c r="H205" s="140">
        <v>1</v>
      </c>
      <c r="I205" s="140">
        <f t="shared" si="4"/>
        <v>1</v>
      </c>
      <c r="J205" s="143" t="s">
        <v>568</v>
      </c>
      <c r="K205" s="143" t="s">
        <v>569</v>
      </c>
      <c r="L205" s="143" t="s">
        <v>570</v>
      </c>
    </row>
    <row r="206" spans="1:12" ht="25.5">
      <c r="A206" s="450"/>
      <c r="B206" s="532"/>
      <c r="C206" s="143" t="s">
        <v>571</v>
      </c>
      <c r="D206" s="143" t="s">
        <v>572</v>
      </c>
      <c r="E206" s="140">
        <v>0</v>
      </c>
      <c r="F206" s="140">
        <v>0</v>
      </c>
      <c r="G206" s="140">
        <v>0</v>
      </c>
      <c r="H206" s="140">
        <v>1</v>
      </c>
      <c r="I206" s="140">
        <f t="shared" si="4"/>
        <v>1</v>
      </c>
      <c r="J206" s="143" t="s">
        <v>573</v>
      </c>
      <c r="K206" s="143" t="s">
        <v>485</v>
      </c>
      <c r="L206" s="143" t="s">
        <v>574</v>
      </c>
    </row>
    <row r="207" spans="1:12" ht="37.5" customHeight="1">
      <c r="A207" s="450"/>
      <c r="B207" s="532" t="s">
        <v>575</v>
      </c>
      <c r="C207" s="143" t="s">
        <v>505</v>
      </c>
      <c r="D207" s="143" t="s">
        <v>576</v>
      </c>
      <c r="E207" s="140">
        <v>0</v>
      </c>
      <c r="F207" s="140">
        <v>1</v>
      </c>
      <c r="G207" s="140">
        <v>1</v>
      </c>
      <c r="H207" s="140">
        <v>0</v>
      </c>
      <c r="I207" s="140">
        <f t="shared" si="4"/>
        <v>2</v>
      </c>
      <c r="J207" s="143" t="s">
        <v>577</v>
      </c>
      <c r="K207" s="143" t="s">
        <v>578</v>
      </c>
      <c r="L207" s="143" t="s">
        <v>579</v>
      </c>
    </row>
    <row r="208" spans="1:12" ht="25.5">
      <c r="A208" s="450"/>
      <c r="B208" s="532"/>
      <c r="C208" s="143" t="s">
        <v>580</v>
      </c>
      <c r="D208" s="143" t="s">
        <v>581</v>
      </c>
      <c r="E208" s="140">
        <v>0</v>
      </c>
      <c r="F208" s="140">
        <v>1</v>
      </c>
      <c r="G208" s="140">
        <v>1</v>
      </c>
      <c r="H208" s="140">
        <v>0</v>
      </c>
      <c r="I208" s="140">
        <f t="shared" si="4"/>
        <v>2</v>
      </c>
      <c r="J208" s="143" t="s">
        <v>582</v>
      </c>
      <c r="K208" s="143" t="s">
        <v>501</v>
      </c>
      <c r="L208" s="143" t="s">
        <v>583</v>
      </c>
    </row>
    <row r="209" spans="1:12" ht="69" customHeight="1">
      <c r="A209" s="450"/>
      <c r="B209" s="532"/>
      <c r="C209" s="143" t="s">
        <v>584</v>
      </c>
      <c r="D209" s="143" t="s">
        <v>585</v>
      </c>
      <c r="E209" s="140">
        <v>0</v>
      </c>
      <c r="F209" s="140">
        <v>1</v>
      </c>
      <c r="G209" s="140">
        <v>1</v>
      </c>
      <c r="H209" s="140">
        <v>0</v>
      </c>
      <c r="I209" s="140">
        <f t="shared" si="4"/>
        <v>2</v>
      </c>
      <c r="J209" s="143" t="s">
        <v>586</v>
      </c>
      <c r="K209" s="143" t="s">
        <v>587</v>
      </c>
      <c r="L209" s="143" t="s">
        <v>588</v>
      </c>
    </row>
    <row r="210" spans="1:12" ht="38.25">
      <c r="A210" s="450"/>
      <c r="B210" s="532"/>
      <c r="C210" s="143" t="s">
        <v>589</v>
      </c>
      <c r="D210" s="143" t="s">
        <v>590</v>
      </c>
      <c r="E210" s="140">
        <v>0</v>
      </c>
      <c r="F210" s="140">
        <v>1</v>
      </c>
      <c r="G210" s="140">
        <v>1</v>
      </c>
      <c r="H210" s="140">
        <v>0</v>
      </c>
      <c r="I210" s="140">
        <f t="shared" si="4"/>
        <v>2</v>
      </c>
      <c r="J210" s="143" t="s">
        <v>591</v>
      </c>
      <c r="K210" s="143" t="s">
        <v>592</v>
      </c>
      <c r="L210" s="143" t="s">
        <v>593</v>
      </c>
    </row>
    <row r="211" spans="1:12" ht="49.5" customHeight="1">
      <c r="A211" s="450"/>
      <c r="B211" s="414" t="s">
        <v>594</v>
      </c>
      <c r="C211" s="143" t="s">
        <v>595</v>
      </c>
      <c r="D211" s="143" t="s">
        <v>596</v>
      </c>
      <c r="E211" s="140">
        <v>0</v>
      </c>
      <c r="F211" s="140">
        <v>5</v>
      </c>
      <c r="G211" s="140">
        <v>5</v>
      </c>
      <c r="H211" s="140">
        <v>5</v>
      </c>
      <c r="I211" s="140">
        <f t="shared" si="4"/>
        <v>15</v>
      </c>
      <c r="J211" s="143" t="s">
        <v>597</v>
      </c>
      <c r="K211" s="143" t="s">
        <v>485</v>
      </c>
      <c r="L211" s="143" t="s">
        <v>598</v>
      </c>
    </row>
    <row r="212" spans="1:12" ht="51">
      <c r="A212" s="450"/>
      <c r="B212" s="414"/>
      <c r="C212" s="143" t="s">
        <v>599</v>
      </c>
      <c r="D212" s="143" t="s">
        <v>600</v>
      </c>
      <c r="E212" s="140">
        <v>0</v>
      </c>
      <c r="F212" s="140">
        <v>0</v>
      </c>
      <c r="G212" s="140">
        <v>1</v>
      </c>
      <c r="H212" s="140">
        <v>0</v>
      </c>
      <c r="I212" s="140">
        <f t="shared" si="4"/>
        <v>1</v>
      </c>
      <c r="J212" s="143" t="s">
        <v>601</v>
      </c>
      <c r="K212" s="143" t="s">
        <v>602</v>
      </c>
      <c r="L212" s="143" t="s">
        <v>603</v>
      </c>
    </row>
    <row r="213" spans="1:12" ht="71.25" customHeight="1">
      <c r="A213" s="450"/>
      <c r="B213" s="414" t="s">
        <v>604</v>
      </c>
      <c r="C213" s="143" t="s">
        <v>605</v>
      </c>
      <c r="D213" s="143" t="s">
        <v>407</v>
      </c>
      <c r="E213" s="140">
        <v>1</v>
      </c>
      <c r="F213" s="140">
        <v>1</v>
      </c>
      <c r="G213" s="140">
        <v>1</v>
      </c>
      <c r="H213" s="140">
        <v>1</v>
      </c>
      <c r="I213" s="140">
        <f t="shared" si="4"/>
        <v>4</v>
      </c>
      <c r="J213" s="143" t="s">
        <v>606</v>
      </c>
      <c r="K213" s="143" t="s">
        <v>587</v>
      </c>
      <c r="L213" s="143" t="s">
        <v>607</v>
      </c>
    </row>
    <row r="214" spans="1:12" ht="60.75" customHeight="1">
      <c r="A214" s="530"/>
      <c r="B214" s="479"/>
      <c r="C214" s="148" t="s">
        <v>608</v>
      </c>
      <c r="D214" s="148" t="s">
        <v>609</v>
      </c>
      <c r="E214" s="149">
        <v>1</v>
      </c>
      <c r="F214" s="149">
        <v>1</v>
      </c>
      <c r="G214" s="149">
        <v>1</v>
      </c>
      <c r="H214" s="149">
        <v>1</v>
      </c>
      <c r="I214" s="149">
        <f t="shared" si="4"/>
        <v>4</v>
      </c>
      <c r="J214" s="148" t="s">
        <v>550</v>
      </c>
      <c r="K214" s="148" t="s">
        <v>610</v>
      </c>
      <c r="L214" s="148" t="s">
        <v>611</v>
      </c>
    </row>
    <row r="215" spans="1:12" ht="14.25" customHeight="1">
      <c r="A215" s="427"/>
      <c r="B215" s="427"/>
      <c r="C215" s="427"/>
      <c r="D215" s="427"/>
      <c r="E215" s="427"/>
      <c r="F215" s="427"/>
      <c r="G215" s="427"/>
      <c r="H215" s="427"/>
      <c r="I215" s="427"/>
      <c r="J215" s="427"/>
      <c r="K215" s="427"/>
      <c r="L215" s="427"/>
    </row>
    <row r="216" spans="1:12" ht="118.5" customHeight="1">
      <c r="A216" s="450" t="s">
        <v>1027</v>
      </c>
      <c r="B216" s="418" t="s">
        <v>1164</v>
      </c>
      <c r="C216" s="163" t="s">
        <v>1165</v>
      </c>
      <c r="D216" s="163" t="s">
        <v>1227</v>
      </c>
      <c r="E216" s="169">
        <v>1</v>
      </c>
      <c r="F216" s="165">
        <v>0</v>
      </c>
      <c r="G216" s="165">
        <v>1</v>
      </c>
      <c r="H216" s="165">
        <v>0</v>
      </c>
      <c r="I216" s="165">
        <f>SUM(E216:H216)</f>
        <v>2</v>
      </c>
      <c r="J216" s="163" t="s">
        <v>1266</v>
      </c>
      <c r="K216" s="163" t="s">
        <v>1166</v>
      </c>
      <c r="L216" s="170" t="s">
        <v>1167</v>
      </c>
    </row>
    <row r="217" spans="1:12" ht="108" customHeight="1">
      <c r="A217" s="450"/>
      <c r="B217" s="419"/>
      <c r="C217" s="222" t="s">
        <v>1771</v>
      </c>
      <c r="D217" s="163" t="s">
        <v>1228</v>
      </c>
      <c r="E217" s="169">
        <v>0</v>
      </c>
      <c r="F217" s="165">
        <v>50</v>
      </c>
      <c r="G217" s="165">
        <v>50</v>
      </c>
      <c r="H217" s="165">
        <v>50</v>
      </c>
      <c r="I217" s="165">
        <f t="shared" ref="I217" si="5">SUM(E217:H217)</f>
        <v>150</v>
      </c>
      <c r="J217" s="163" t="s">
        <v>1169</v>
      </c>
      <c r="K217" s="163" t="s">
        <v>1168</v>
      </c>
      <c r="L217" s="170" t="s">
        <v>1170</v>
      </c>
    </row>
    <row r="218" spans="1:12" ht="76.5" customHeight="1">
      <c r="A218" s="450"/>
      <c r="B218" s="420"/>
      <c r="C218" s="163" t="s">
        <v>1229</v>
      </c>
      <c r="D218" s="163" t="s">
        <v>1230</v>
      </c>
      <c r="E218" s="169">
        <v>0</v>
      </c>
      <c r="F218" s="165">
        <v>10</v>
      </c>
      <c r="G218" s="165">
        <v>30</v>
      </c>
      <c r="H218" s="165">
        <v>10</v>
      </c>
      <c r="I218" s="165">
        <f>SUM(E218:H218)</f>
        <v>50</v>
      </c>
      <c r="J218" s="163" t="s">
        <v>1172</v>
      </c>
      <c r="K218" s="163" t="s">
        <v>1171</v>
      </c>
      <c r="L218" s="170" t="s">
        <v>1173</v>
      </c>
    </row>
    <row r="219" spans="1:12" ht="142.5" customHeight="1">
      <c r="A219" s="450"/>
      <c r="B219" s="264" t="s">
        <v>1769</v>
      </c>
      <c r="C219" s="171" t="s">
        <v>1770</v>
      </c>
      <c r="D219" s="171" t="s">
        <v>1231</v>
      </c>
      <c r="E219" s="169">
        <v>25</v>
      </c>
      <c r="F219" s="165">
        <v>25</v>
      </c>
      <c r="G219" s="165">
        <v>25</v>
      </c>
      <c r="H219" s="165">
        <v>25</v>
      </c>
      <c r="I219" s="165">
        <f>SUM(E219:H219)</f>
        <v>100</v>
      </c>
      <c r="J219" s="163" t="s">
        <v>1232</v>
      </c>
      <c r="K219" s="163" t="s">
        <v>1233</v>
      </c>
      <c r="L219" s="171" t="s">
        <v>1174</v>
      </c>
    </row>
    <row r="220" spans="1:12" ht="83.25" customHeight="1">
      <c r="A220" s="450"/>
      <c r="B220" s="418" t="s">
        <v>1028</v>
      </c>
      <c r="C220" s="163" t="s">
        <v>1029</v>
      </c>
      <c r="D220" s="163" t="s">
        <v>1234</v>
      </c>
      <c r="E220" s="164">
        <v>0.95</v>
      </c>
      <c r="F220" s="164">
        <v>0.95</v>
      </c>
      <c r="G220" s="164">
        <v>0.95</v>
      </c>
      <c r="H220" s="164">
        <v>0.95</v>
      </c>
      <c r="I220" s="166">
        <f>SUM(E220:H220)/4</f>
        <v>0.95</v>
      </c>
      <c r="J220" s="163" t="s">
        <v>1235</v>
      </c>
      <c r="K220" s="163" t="s">
        <v>1236</v>
      </c>
      <c r="L220" s="170" t="s">
        <v>1175</v>
      </c>
    </row>
    <row r="221" spans="1:12" ht="79.5" customHeight="1">
      <c r="A221" s="450"/>
      <c r="B221" s="419"/>
      <c r="C221" s="534" t="s">
        <v>1237</v>
      </c>
      <c r="D221" s="163" t="s">
        <v>1238</v>
      </c>
      <c r="E221" s="165">
        <v>20</v>
      </c>
      <c r="F221" s="165">
        <v>35</v>
      </c>
      <c r="G221" s="165">
        <v>35</v>
      </c>
      <c r="H221" s="165">
        <v>35</v>
      </c>
      <c r="I221" s="165">
        <f t="shared" ref="I221:I227" si="6">SUM(E221:H221)</f>
        <v>125</v>
      </c>
      <c r="J221" s="163" t="s">
        <v>1239</v>
      </c>
      <c r="K221" s="163" t="s">
        <v>1240</v>
      </c>
      <c r="L221" s="170" t="s">
        <v>1176</v>
      </c>
    </row>
    <row r="222" spans="1:12" ht="108" customHeight="1">
      <c r="A222" s="450"/>
      <c r="B222" s="419"/>
      <c r="C222" s="535"/>
      <c r="D222" s="163" t="s">
        <v>1241</v>
      </c>
      <c r="E222" s="166">
        <f>19/E221</f>
        <v>0.95</v>
      </c>
      <c r="F222" s="166">
        <f>33.3/F221</f>
        <v>0.9514285714285714</v>
      </c>
      <c r="G222" s="166">
        <f>33.3/G221</f>
        <v>0.9514285714285714</v>
      </c>
      <c r="H222" s="166">
        <f>33.3/H221</f>
        <v>0.9514285714285714</v>
      </c>
      <c r="I222" s="166">
        <f>119/I221</f>
        <v>0.95199999999999996</v>
      </c>
      <c r="J222" s="163" t="s">
        <v>1242</v>
      </c>
      <c r="K222" s="163" t="s">
        <v>701</v>
      </c>
      <c r="L222" s="170" t="s">
        <v>1243</v>
      </c>
    </row>
    <row r="223" spans="1:12" ht="75">
      <c r="A223" s="450"/>
      <c r="B223" s="420"/>
      <c r="C223" s="163" t="s">
        <v>1244</v>
      </c>
      <c r="D223" s="163" t="s">
        <v>1245</v>
      </c>
      <c r="E223" s="165">
        <v>2</v>
      </c>
      <c r="F223" s="165">
        <v>2</v>
      </c>
      <c r="G223" s="165">
        <v>4</v>
      </c>
      <c r="H223" s="165">
        <v>2</v>
      </c>
      <c r="I223" s="165">
        <f t="shared" si="6"/>
        <v>10</v>
      </c>
      <c r="J223" s="163" t="s">
        <v>1246</v>
      </c>
      <c r="K223" s="163" t="s">
        <v>1247</v>
      </c>
      <c r="L223" s="170" t="s">
        <v>1177</v>
      </c>
    </row>
    <row r="224" spans="1:12" ht="75">
      <c r="A224" s="450"/>
      <c r="B224" s="418" t="s">
        <v>1030</v>
      </c>
      <c r="C224" s="163" t="s">
        <v>1248</v>
      </c>
      <c r="D224" s="163" t="s">
        <v>1249</v>
      </c>
      <c r="E224" s="165">
        <v>10</v>
      </c>
      <c r="F224" s="165">
        <v>30</v>
      </c>
      <c r="G224" s="165">
        <v>30</v>
      </c>
      <c r="H224" s="165">
        <v>30</v>
      </c>
      <c r="I224" s="165">
        <f t="shared" si="6"/>
        <v>100</v>
      </c>
      <c r="J224" s="172" t="s">
        <v>1179</v>
      </c>
      <c r="K224" s="163" t="s">
        <v>1178</v>
      </c>
      <c r="L224" s="170" t="s">
        <v>1180</v>
      </c>
    </row>
    <row r="225" spans="1:12" ht="96" customHeight="1">
      <c r="A225" s="450"/>
      <c r="B225" s="419"/>
      <c r="C225" s="163" t="s">
        <v>1250</v>
      </c>
      <c r="D225" s="163" t="s">
        <v>1251</v>
      </c>
      <c r="E225" s="164">
        <f>8/E224</f>
        <v>0.8</v>
      </c>
      <c r="F225" s="164">
        <f>26/F224</f>
        <v>0.8666666666666667</v>
      </c>
      <c r="G225" s="164">
        <f>26/G224</f>
        <v>0.8666666666666667</v>
      </c>
      <c r="H225" s="164">
        <f>26/H224</f>
        <v>0.8666666666666667</v>
      </c>
      <c r="I225" s="164">
        <f>(100-15)/I224</f>
        <v>0.85</v>
      </c>
      <c r="J225" s="171" t="s">
        <v>1242</v>
      </c>
      <c r="K225" s="171" t="s">
        <v>1252</v>
      </c>
      <c r="L225" s="170" t="s">
        <v>1253</v>
      </c>
    </row>
    <row r="226" spans="1:12" ht="210">
      <c r="A226" s="450"/>
      <c r="B226" s="419"/>
      <c r="C226" s="171" t="s">
        <v>1031</v>
      </c>
      <c r="D226" s="163" t="s">
        <v>1181</v>
      </c>
      <c r="E226" s="165">
        <v>5</v>
      </c>
      <c r="F226" s="165">
        <v>10</v>
      </c>
      <c r="G226" s="165">
        <v>10</v>
      </c>
      <c r="H226" s="165">
        <v>10</v>
      </c>
      <c r="I226" s="165">
        <f t="shared" si="6"/>
        <v>35</v>
      </c>
      <c r="J226" s="171" t="s">
        <v>1254</v>
      </c>
      <c r="K226" s="171" t="s">
        <v>1255</v>
      </c>
      <c r="L226" s="170" t="s">
        <v>1182</v>
      </c>
    </row>
    <row r="227" spans="1:12" ht="75">
      <c r="A227" s="450"/>
      <c r="B227" s="420"/>
      <c r="C227" s="163" t="s">
        <v>1183</v>
      </c>
      <c r="D227" s="163" t="s">
        <v>1184</v>
      </c>
      <c r="E227" s="165">
        <v>0</v>
      </c>
      <c r="F227" s="165">
        <v>10</v>
      </c>
      <c r="G227" s="165">
        <v>5</v>
      </c>
      <c r="H227" s="165">
        <v>5</v>
      </c>
      <c r="I227" s="165">
        <f t="shared" si="6"/>
        <v>20</v>
      </c>
      <c r="J227" s="171" t="s">
        <v>1256</v>
      </c>
      <c r="K227" s="171" t="s">
        <v>1185</v>
      </c>
      <c r="L227" s="170" t="s">
        <v>1186</v>
      </c>
    </row>
    <row r="228" spans="1:12" ht="54" customHeight="1">
      <c r="A228" s="450"/>
      <c r="B228" s="419"/>
      <c r="C228" s="163" t="s">
        <v>1032</v>
      </c>
      <c r="D228" s="163" t="s">
        <v>1187</v>
      </c>
      <c r="E228" s="165">
        <v>5</v>
      </c>
      <c r="F228" s="165">
        <v>5</v>
      </c>
      <c r="G228" s="165">
        <v>5</v>
      </c>
      <c r="H228" s="165">
        <v>5</v>
      </c>
      <c r="I228" s="165">
        <f t="shared" ref="I228:I230" si="7">SUM(E228:H228)</f>
        <v>20</v>
      </c>
      <c r="J228" s="173" t="s">
        <v>1188</v>
      </c>
      <c r="K228" s="163" t="s">
        <v>1257</v>
      </c>
      <c r="L228" s="173" t="s">
        <v>1189</v>
      </c>
    </row>
    <row r="229" spans="1:12" ht="54" customHeight="1">
      <c r="A229" s="450"/>
      <c r="B229" s="419"/>
      <c r="C229" s="163" t="s">
        <v>1033</v>
      </c>
      <c r="D229" s="163" t="s">
        <v>1190</v>
      </c>
      <c r="E229" s="165">
        <v>1</v>
      </c>
      <c r="F229" s="165">
        <v>1</v>
      </c>
      <c r="G229" s="165">
        <v>1</v>
      </c>
      <c r="H229" s="165">
        <v>1</v>
      </c>
      <c r="I229" s="165">
        <f t="shared" si="7"/>
        <v>4</v>
      </c>
      <c r="J229" s="173" t="s">
        <v>1191</v>
      </c>
      <c r="K229" s="163" t="s">
        <v>1258</v>
      </c>
      <c r="L229" s="173" t="s">
        <v>1192</v>
      </c>
    </row>
    <row r="230" spans="1:12" ht="71.25" customHeight="1">
      <c r="A230" s="450"/>
      <c r="B230" s="420"/>
      <c r="C230" s="163" t="s">
        <v>1034</v>
      </c>
      <c r="D230" s="174" t="s">
        <v>1193</v>
      </c>
      <c r="E230" s="165">
        <v>1</v>
      </c>
      <c r="F230" s="165">
        <v>1</v>
      </c>
      <c r="G230" s="165">
        <v>1</v>
      </c>
      <c r="H230" s="165">
        <v>1</v>
      </c>
      <c r="I230" s="165">
        <f t="shared" si="7"/>
        <v>4</v>
      </c>
      <c r="J230" s="173" t="s">
        <v>1194</v>
      </c>
      <c r="K230" s="163" t="s">
        <v>1259</v>
      </c>
      <c r="L230" s="173" t="s">
        <v>1195</v>
      </c>
    </row>
    <row r="231" spans="1:12" ht="69.75" customHeight="1">
      <c r="A231" s="450"/>
      <c r="B231" s="418" t="s">
        <v>1196</v>
      </c>
      <c r="C231" s="174" t="s">
        <v>1260</v>
      </c>
      <c r="D231" s="174" t="s">
        <v>1261</v>
      </c>
      <c r="E231" s="169">
        <v>1</v>
      </c>
      <c r="F231" s="169">
        <v>0</v>
      </c>
      <c r="G231" s="169">
        <v>0</v>
      </c>
      <c r="H231" s="169">
        <v>0</v>
      </c>
      <c r="I231" s="169">
        <f>SUM(E231:H231)</f>
        <v>1</v>
      </c>
      <c r="J231" s="174" t="s">
        <v>1035</v>
      </c>
      <c r="K231" s="174" t="s">
        <v>1197</v>
      </c>
      <c r="L231" s="174" t="s">
        <v>1036</v>
      </c>
    </row>
    <row r="232" spans="1:12" ht="115.5" customHeight="1">
      <c r="A232" s="450"/>
      <c r="B232" s="420"/>
      <c r="C232" s="174" t="s">
        <v>1262</v>
      </c>
      <c r="D232" s="174" t="s">
        <v>1261</v>
      </c>
      <c r="E232" s="169">
        <v>0</v>
      </c>
      <c r="F232" s="169">
        <v>0</v>
      </c>
      <c r="G232" s="169">
        <v>0</v>
      </c>
      <c r="H232" s="169">
        <v>1</v>
      </c>
      <c r="I232" s="169">
        <v>1</v>
      </c>
      <c r="J232" s="174" t="s">
        <v>1035</v>
      </c>
      <c r="K232" s="174" t="s">
        <v>1197</v>
      </c>
      <c r="L232" s="174" t="s">
        <v>1036</v>
      </c>
    </row>
    <row r="233" spans="1:12" ht="85.5" customHeight="1">
      <c r="A233" s="450"/>
      <c r="B233" s="144" t="s">
        <v>1037</v>
      </c>
      <c r="C233" s="167" t="s">
        <v>1038</v>
      </c>
      <c r="D233" s="167" t="s">
        <v>1263</v>
      </c>
      <c r="E233" s="161">
        <v>0</v>
      </c>
      <c r="F233" s="161">
        <v>1</v>
      </c>
      <c r="G233" s="161">
        <v>0</v>
      </c>
      <c r="H233" s="161">
        <v>1</v>
      </c>
      <c r="I233" s="161">
        <v>2</v>
      </c>
      <c r="J233" s="167" t="s">
        <v>1199</v>
      </c>
      <c r="K233" s="167" t="s">
        <v>1198</v>
      </c>
      <c r="L233" s="167" t="s">
        <v>1039</v>
      </c>
    </row>
    <row r="234" spans="1:12" ht="48" customHeight="1">
      <c r="A234" s="450"/>
      <c r="B234" s="144" t="s">
        <v>1040</v>
      </c>
      <c r="C234" s="167" t="s">
        <v>1041</v>
      </c>
      <c r="D234" s="160" t="s">
        <v>1264</v>
      </c>
      <c r="E234" s="161">
        <v>1</v>
      </c>
      <c r="F234" s="161">
        <v>0</v>
      </c>
      <c r="G234" s="161">
        <v>1</v>
      </c>
      <c r="H234" s="161">
        <v>0</v>
      </c>
      <c r="I234" s="161">
        <v>2</v>
      </c>
      <c r="J234" s="167" t="s">
        <v>1201</v>
      </c>
      <c r="K234" s="167" t="s">
        <v>1200</v>
      </c>
      <c r="L234" s="162" t="s">
        <v>1202</v>
      </c>
    </row>
    <row r="235" spans="1:12" ht="99">
      <c r="A235" s="450"/>
      <c r="B235" s="144" t="s">
        <v>1043</v>
      </c>
      <c r="C235" s="167" t="s">
        <v>1044</v>
      </c>
      <c r="D235" s="160" t="s">
        <v>1265</v>
      </c>
      <c r="E235" s="161">
        <v>1</v>
      </c>
      <c r="F235" s="161">
        <v>0</v>
      </c>
      <c r="G235" s="168">
        <v>0</v>
      </c>
      <c r="H235" s="161">
        <v>1</v>
      </c>
      <c r="I235" s="161">
        <f>SUM(E235:H235)</f>
        <v>2</v>
      </c>
      <c r="J235" s="167" t="s">
        <v>1204</v>
      </c>
      <c r="K235" s="167" t="s">
        <v>1203</v>
      </c>
      <c r="L235" s="167" t="s">
        <v>1042</v>
      </c>
    </row>
    <row r="236" spans="1:12" ht="12.75" customHeight="1">
      <c r="A236" s="460"/>
      <c r="B236" s="461"/>
      <c r="C236" s="461"/>
      <c r="D236" s="461"/>
      <c r="E236" s="461"/>
      <c r="F236" s="461"/>
      <c r="G236" s="461"/>
      <c r="H236" s="461"/>
      <c r="I236" s="461"/>
      <c r="J236" s="461"/>
      <c r="K236" s="461"/>
      <c r="L236" s="462"/>
    </row>
    <row r="237" spans="1:12" ht="198" customHeight="1">
      <c r="A237" s="474" t="s">
        <v>71</v>
      </c>
      <c r="B237" s="475" t="s">
        <v>72</v>
      </c>
      <c r="C237" s="48" t="s">
        <v>73</v>
      </c>
      <c r="D237" s="49" t="s">
        <v>74</v>
      </c>
      <c r="E237" s="231">
        <v>0</v>
      </c>
      <c r="F237" s="32">
        <v>15</v>
      </c>
      <c r="G237" s="32">
        <v>15</v>
      </c>
      <c r="H237" s="32">
        <v>15</v>
      </c>
      <c r="I237" s="50">
        <f>15*3</f>
        <v>45</v>
      </c>
      <c r="J237" s="37" t="s">
        <v>75</v>
      </c>
      <c r="K237" s="37" t="s">
        <v>76</v>
      </c>
      <c r="L237" s="39" t="s">
        <v>77</v>
      </c>
    </row>
    <row r="238" spans="1:12" ht="198.75" customHeight="1" thickBot="1">
      <c r="A238" s="474"/>
      <c r="B238" s="476"/>
      <c r="C238" s="33" t="s">
        <v>78</v>
      </c>
      <c r="D238" s="34" t="s">
        <v>79</v>
      </c>
      <c r="E238" s="35">
        <v>1</v>
      </c>
      <c r="F238" s="35">
        <v>1</v>
      </c>
      <c r="G238" s="35">
        <v>0</v>
      </c>
      <c r="H238" s="35">
        <v>0</v>
      </c>
      <c r="I238" s="36" t="s">
        <v>59</v>
      </c>
      <c r="J238" s="37" t="s">
        <v>80</v>
      </c>
      <c r="K238" s="38" t="s">
        <v>81</v>
      </c>
      <c r="L238" s="39" t="s">
        <v>82</v>
      </c>
    </row>
    <row r="239" spans="1:12" ht="182.25" customHeight="1">
      <c r="A239" s="474"/>
      <c r="B239" s="265" t="s">
        <v>83</v>
      </c>
      <c r="C239" s="33" t="s">
        <v>84</v>
      </c>
      <c r="D239" s="40" t="s">
        <v>85</v>
      </c>
      <c r="E239" s="41" t="s">
        <v>41</v>
      </c>
      <c r="F239" s="41" t="s">
        <v>86</v>
      </c>
      <c r="G239" s="41" t="s">
        <v>86</v>
      </c>
      <c r="H239" s="41" t="s">
        <v>292</v>
      </c>
      <c r="I239" s="36">
        <v>22</v>
      </c>
      <c r="J239" s="31" t="s">
        <v>75</v>
      </c>
      <c r="K239" s="42" t="s">
        <v>87</v>
      </c>
      <c r="L239" s="43" t="s">
        <v>88</v>
      </c>
    </row>
    <row r="240" spans="1:12" ht="63" customHeight="1">
      <c r="A240" s="474"/>
      <c r="B240" s="477" t="s">
        <v>89</v>
      </c>
      <c r="C240" s="468" t="s">
        <v>90</v>
      </c>
      <c r="D240" s="470" t="s">
        <v>91</v>
      </c>
      <c r="E240" s="472" t="s">
        <v>292</v>
      </c>
      <c r="F240" s="472" t="s">
        <v>58</v>
      </c>
      <c r="G240" s="472" t="s">
        <v>58</v>
      </c>
      <c r="H240" s="472" t="s">
        <v>292</v>
      </c>
      <c r="I240" s="463" t="s">
        <v>59</v>
      </c>
      <c r="J240" s="465" t="s">
        <v>92</v>
      </c>
      <c r="K240" s="465" t="s">
        <v>93</v>
      </c>
      <c r="L240" s="467" t="s">
        <v>94</v>
      </c>
    </row>
    <row r="241" spans="1:12" ht="70.5" customHeight="1">
      <c r="A241" s="474"/>
      <c r="B241" s="478"/>
      <c r="C241" s="469"/>
      <c r="D241" s="471"/>
      <c r="E241" s="473"/>
      <c r="F241" s="473"/>
      <c r="G241" s="473"/>
      <c r="H241" s="473"/>
      <c r="I241" s="464"/>
      <c r="J241" s="466"/>
      <c r="K241" s="466"/>
      <c r="L241" s="467"/>
    </row>
    <row r="242" spans="1:12" ht="114.75" customHeight="1">
      <c r="A242" s="474"/>
      <c r="B242" s="478"/>
      <c r="C242" s="33" t="s">
        <v>95</v>
      </c>
      <c r="D242" s="253" t="s">
        <v>96</v>
      </c>
      <c r="E242" s="246">
        <v>0</v>
      </c>
      <c r="F242" s="246">
        <v>0</v>
      </c>
      <c r="G242" s="246">
        <v>8</v>
      </c>
      <c r="H242" s="246">
        <v>8</v>
      </c>
      <c r="I242" s="247" t="s">
        <v>97</v>
      </c>
      <c r="J242" s="248" t="s">
        <v>75</v>
      </c>
      <c r="K242" s="248" t="s">
        <v>98</v>
      </c>
      <c r="L242" s="249" t="s">
        <v>1668</v>
      </c>
    </row>
    <row r="243" spans="1:12" ht="13.5" customHeight="1">
      <c r="A243" s="427"/>
      <c r="B243" s="427"/>
      <c r="C243" s="427"/>
      <c r="D243" s="427"/>
      <c r="E243" s="427"/>
      <c r="F243" s="427"/>
      <c r="G243" s="427"/>
      <c r="H243" s="427"/>
      <c r="I243" s="427"/>
      <c r="J243" s="427"/>
      <c r="K243" s="427"/>
      <c r="L243" s="427"/>
    </row>
    <row r="244" spans="1:12" ht="66" customHeight="1">
      <c r="A244" s="429" t="s">
        <v>195</v>
      </c>
      <c r="B244" s="432" t="s">
        <v>99</v>
      </c>
      <c r="C244" s="238" t="s">
        <v>100</v>
      </c>
      <c r="D244" s="238" t="s">
        <v>101</v>
      </c>
      <c r="E244" s="250">
        <v>12</v>
      </c>
      <c r="F244" s="250">
        <v>12</v>
      </c>
      <c r="G244" s="250">
        <v>12</v>
      </c>
      <c r="H244" s="251">
        <v>13</v>
      </c>
      <c r="I244" s="250">
        <f>SUM(E244:H244)</f>
        <v>49</v>
      </c>
      <c r="J244" s="238" t="s">
        <v>102</v>
      </c>
      <c r="K244" s="238" t="s">
        <v>189</v>
      </c>
      <c r="L244" s="252" t="s">
        <v>103</v>
      </c>
    </row>
    <row r="245" spans="1:12" ht="75.75" customHeight="1">
      <c r="A245" s="430"/>
      <c r="B245" s="433"/>
      <c r="C245" s="10" t="s">
        <v>104</v>
      </c>
      <c r="D245" s="10" t="s">
        <v>105</v>
      </c>
      <c r="E245" s="11">
        <v>2</v>
      </c>
      <c r="F245" s="11">
        <v>2</v>
      </c>
      <c r="G245" s="11">
        <v>3</v>
      </c>
      <c r="H245" s="11">
        <v>3</v>
      </c>
      <c r="I245" s="11">
        <f>SUM(E245:H245)</f>
        <v>10</v>
      </c>
      <c r="J245" s="10" t="s">
        <v>106</v>
      </c>
      <c r="K245" s="10" t="s">
        <v>190</v>
      </c>
      <c r="L245" s="17" t="s">
        <v>107</v>
      </c>
    </row>
    <row r="246" spans="1:12" ht="108.75" customHeight="1">
      <c r="A246" s="430"/>
      <c r="B246" s="433"/>
      <c r="C246" s="10" t="s">
        <v>108</v>
      </c>
      <c r="D246" s="10" t="s">
        <v>109</v>
      </c>
      <c r="E246" s="11">
        <v>3</v>
      </c>
      <c r="F246" s="11">
        <v>3</v>
      </c>
      <c r="G246" s="11">
        <v>3</v>
      </c>
      <c r="H246" s="11">
        <v>4</v>
      </c>
      <c r="I246" s="11">
        <f t="shared" ref="I246:I262" si="8">SUM(E246:H246)</f>
        <v>13</v>
      </c>
      <c r="J246" s="10" t="s">
        <v>110</v>
      </c>
      <c r="K246" s="10" t="s">
        <v>191</v>
      </c>
      <c r="L246" s="17" t="s">
        <v>111</v>
      </c>
    </row>
    <row r="247" spans="1:12" ht="69" customHeight="1">
      <c r="A247" s="430"/>
      <c r="B247" s="433"/>
      <c r="C247" s="10" t="s">
        <v>112</v>
      </c>
      <c r="D247" s="10" t="s">
        <v>113</v>
      </c>
      <c r="E247" s="11">
        <v>0</v>
      </c>
      <c r="F247" s="11">
        <v>1</v>
      </c>
      <c r="G247" s="11">
        <v>0</v>
      </c>
      <c r="H247" s="12">
        <v>1</v>
      </c>
      <c r="I247" s="11">
        <f t="shared" si="8"/>
        <v>2</v>
      </c>
      <c r="J247" s="10" t="s">
        <v>114</v>
      </c>
      <c r="K247" s="10" t="s">
        <v>192</v>
      </c>
      <c r="L247" s="17" t="s">
        <v>115</v>
      </c>
    </row>
    <row r="248" spans="1:12" ht="86.25" customHeight="1">
      <c r="A248" s="430"/>
      <c r="B248" s="433"/>
      <c r="C248" s="10" t="s">
        <v>116</v>
      </c>
      <c r="D248" s="10" t="s">
        <v>117</v>
      </c>
      <c r="E248" s="11">
        <v>4</v>
      </c>
      <c r="F248" s="11">
        <v>4</v>
      </c>
      <c r="G248" s="11">
        <v>4</v>
      </c>
      <c r="H248" s="11">
        <v>4</v>
      </c>
      <c r="I248" s="11">
        <v>16</v>
      </c>
      <c r="J248" s="10" t="s">
        <v>118</v>
      </c>
      <c r="K248" s="10" t="s">
        <v>193</v>
      </c>
      <c r="L248" s="17" t="s">
        <v>119</v>
      </c>
    </row>
    <row r="249" spans="1:12" ht="57.75" customHeight="1">
      <c r="A249" s="430"/>
      <c r="B249" s="433"/>
      <c r="C249" s="10" t="s">
        <v>120</v>
      </c>
      <c r="D249" s="10" t="s">
        <v>121</v>
      </c>
      <c r="E249" s="11">
        <v>0</v>
      </c>
      <c r="F249" s="11">
        <v>2</v>
      </c>
      <c r="G249" s="11">
        <v>2</v>
      </c>
      <c r="H249" s="12">
        <v>4</v>
      </c>
      <c r="I249" s="11">
        <f t="shared" si="8"/>
        <v>8</v>
      </c>
      <c r="J249" s="10" t="s">
        <v>122</v>
      </c>
      <c r="K249" s="10" t="s">
        <v>194</v>
      </c>
      <c r="L249" s="17" t="s">
        <v>123</v>
      </c>
    </row>
    <row r="250" spans="1:12" ht="60.75" customHeight="1">
      <c r="A250" s="430"/>
      <c r="B250" s="433" t="s">
        <v>124</v>
      </c>
      <c r="C250" s="10" t="s">
        <v>125</v>
      </c>
      <c r="D250" s="10" t="s">
        <v>126</v>
      </c>
      <c r="E250" s="11">
        <v>1</v>
      </c>
      <c r="F250" s="11">
        <v>0</v>
      </c>
      <c r="G250" s="11">
        <v>0</v>
      </c>
      <c r="H250" s="12">
        <v>0</v>
      </c>
      <c r="I250" s="11">
        <f t="shared" si="8"/>
        <v>1</v>
      </c>
      <c r="J250" s="10" t="s">
        <v>127</v>
      </c>
      <c r="K250" s="10" t="s">
        <v>47</v>
      </c>
      <c r="L250" s="17" t="s">
        <v>128</v>
      </c>
    </row>
    <row r="251" spans="1:12" ht="56.25" customHeight="1">
      <c r="A251" s="430"/>
      <c r="B251" s="433"/>
      <c r="C251" s="10" t="s">
        <v>129</v>
      </c>
      <c r="D251" s="10" t="s">
        <v>130</v>
      </c>
      <c r="E251" s="11">
        <v>1</v>
      </c>
      <c r="F251" s="11">
        <v>0</v>
      </c>
      <c r="G251" s="11">
        <v>0</v>
      </c>
      <c r="H251" s="12">
        <v>0</v>
      </c>
      <c r="I251" s="11">
        <f t="shared" si="8"/>
        <v>1</v>
      </c>
      <c r="J251" s="10" t="s">
        <v>131</v>
      </c>
      <c r="K251" s="10" t="s">
        <v>132</v>
      </c>
      <c r="L251" s="17" t="s">
        <v>133</v>
      </c>
    </row>
    <row r="252" spans="1:12" ht="71.25" customHeight="1">
      <c r="A252" s="430"/>
      <c r="B252" s="433"/>
      <c r="C252" s="13" t="s">
        <v>134</v>
      </c>
      <c r="D252" s="13" t="s">
        <v>135</v>
      </c>
      <c r="E252" s="11">
        <v>0</v>
      </c>
      <c r="F252" s="11">
        <v>1</v>
      </c>
      <c r="G252" s="11">
        <v>0</v>
      </c>
      <c r="H252" s="12">
        <v>0</v>
      </c>
      <c r="I252" s="11">
        <f t="shared" si="8"/>
        <v>1</v>
      </c>
      <c r="J252" s="10" t="s">
        <v>136</v>
      </c>
      <c r="K252" s="10" t="s">
        <v>137</v>
      </c>
      <c r="L252" s="17" t="s">
        <v>138</v>
      </c>
    </row>
    <row r="253" spans="1:12" ht="51">
      <c r="A253" s="430"/>
      <c r="B253" s="433"/>
      <c r="C253" s="13" t="s">
        <v>139</v>
      </c>
      <c r="D253" s="13" t="s">
        <v>140</v>
      </c>
      <c r="E253" s="11">
        <v>0</v>
      </c>
      <c r="F253" s="11">
        <v>1</v>
      </c>
      <c r="G253" s="11">
        <v>0</v>
      </c>
      <c r="H253" s="12">
        <v>0</v>
      </c>
      <c r="I253" s="11">
        <f t="shared" si="8"/>
        <v>1</v>
      </c>
      <c r="J253" s="10" t="s">
        <v>141</v>
      </c>
      <c r="K253" s="10" t="s">
        <v>142</v>
      </c>
      <c r="L253" s="17" t="s">
        <v>143</v>
      </c>
    </row>
    <row r="254" spans="1:12" ht="38.25">
      <c r="A254" s="430"/>
      <c r="B254" s="433"/>
      <c r="C254" s="13" t="s">
        <v>144</v>
      </c>
      <c r="D254" s="13" t="s">
        <v>145</v>
      </c>
      <c r="E254" s="11">
        <v>0</v>
      </c>
      <c r="F254" s="11">
        <v>0</v>
      </c>
      <c r="G254" s="11">
        <v>1</v>
      </c>
      <c r="H254" s="12">
        <v>0</v>
      </c>
      <c r="I254" s="11">
        <f t="shared" si="8"/>
        <v>1</v>
      </c>
      <c r="J254" s="10" t="s">
        <v>146</v>
      </c>
      <c r="K254" s="10" t="s">
        <v>147</v>
      </c>
      <c r="L254" s="17" t="s">
        <v>148</v>
      </c>
    </row>
    <row r="255" spans="1:12" ht="38.25">
      <c r="A255" s="430"/>
      <c r="B255" s="433"/>
      <c r="C255" s="13" t="s">
        <v>149</v>
      </c>
      <c r="D255" s="13" t="s">
        <v>150</v>
      </c>
      <c r="E255" s="11">
        <v>0</v>
      </c>
      <c r="F255" s="11">
        <v>0</v>
      </c>
      <c r="G255" s="11">
        <v>1</v>
      </c>
      <c r="H255" s="12">
        <v>0</v>
      </c>
      <c r="I255" s="11">
        <f t="shared" si="8"/>
        <v>1</v>
      </c>
      <c r="J255" s="10" t="s">
        <v>151</v>
      </c>
      <c r="K255" s="10" t="s">
        <v>152</v>
      </c>
      <c r="L255" s="17" t="s">
        <v>153</v>
      </c>
    </row>
    <row r="256" spans="1:12" ht="38.25">
      <c r="A256" s="430"/>
      <c r="B256" s="433"/>
      <c r="C256" s="13" t="s">
        <v>154</v>
      </c>
      <c r="D256" s="13" t="s">
        <v>155</v>
      </c>
      <c r="E256" s="11">
        <v>0</v>
      </c>
      <c r="F256" s="11">
        <v>0</v>
      </c>
      <c r="G256" s="11">
        <v>0</v>
      </c>
      <c r="H256" s="12">
        <v>1</v>
      </c>
      <c r="I256" s="11">
        <f t="shared" si="8"/>
        <v>1</v>
      </c>
      <c r="J256" s="10" t="s">
        <v>156</v>
      </c>
      <c r="K256" s="10" t="s">
        <v>157</v>
      </c>
      <c r="L256" s="17" t="s">
        <v>158</v>
      </c>
    </row>
    <row r="257" spans="1:12" ht="56.25" customHeight="1">
      <c r="A257" s="430"/>
      <c r="B257" s="433" t="s">
        <v>159</v>
      </c>
      <c r="C257" s="10" t="s">
        <v>160</v>
      </c>
      <c r="D257" s="10" t="s">
        <v>161</v>
      </c>
      <c r="E257" s="11">
        <v>0</v>
      </c>
      <c r="F257" s="11">
        <v>1</v>
      </c>
      <c r="G257" s="11">
        <v>0</v>
      </c>
      <c r="H257" s="11">
        <v>0</v>
      </c>
      <c r="I257" s="11">
        <f t="shared" si="8"/>
        <v>1</v>
      </c>
      <c r="J257" s="10" t="s">
        <v>162</v>
      </c>
      <c r="K257" s="10" t="s">
        <v>161</v>
      </c>
      <c r="L257" s="17" t="s">
        <v>163</v>
      </c>
    </row>
    <row r="258" spans="1:12" ht="44.25" customHeight="1">
      <c r="A258" s="430"/>
      <c r="B258" s="433"/>
      <c r="C258" s="10" t="s">
        <v>164</v>
      </c>
      <c r="D258" s="10" t="s">
        <v>165</v>
      </c>
      <c r="E258" s="11">
        <v>0</v>
      </c>
      <c r="F258" s="11">
        <v>1</v>
      </c>
      <c r="G258" s="11">
        <v>0</v>
      </c>
      <c r="H258" s="11">
        <v>0</v>
      </c>
      <c r="I258" s="11">
        <f t="shared" si="8"/>
        <v>1</v>
      </c>
      <c r="J258" s="10" t="s">
        <v>166</v>
      </c>
      <c r="K258" s="10" t="s">
        <v>167</v>
      </c>
      <c r="L258" s="17" t="s">
        <v>168</v>
      </c>
    </row>
    <row r="259" spans="1:12" ht="39.75" customHeight="1">
      <c r="A259" s="430"/>
      <c r="B259" s="433"/>
      <c r="C259" s="10" t="s">
        <v>169</v>
      </c>
      <c r="D259" s="10" t="s">
        <v>170</v>
      </c>
      <c r="E259" s="11">
        <v>0</v>
      </c>
      <c r="F259" s="11">
        <v>0</v>
      </c>
      <c r="G259" s="11">
        <v>1</v>
      </c>
      <c r="H259" s="11">
        <v>0</v>
      </c>
      <c r="I259" s="11">
        <f t="shared" si="8"/>
        <v>1</v>
      </c>
      <c r="J259" s="10" t="s">
        <v>171</v>
      </c>
      <c r="K259" s="10" t="s">
        <v>172</v>
      </c>
      <c r="L259" s="17" t="s">
        <v>173</v>
      </c>
    </row>
    <row r="260" spans="1:12" ht="39.75" customHeight="1">
      <c r="A260" s="430"/>
      <c r="B260" s="433"/>
      <c r="C260" s="10" t="s">
        <v>174</v>
      </c>
      <c r="D260" s="10" t="s">
        <v>175</v>
      </c>
      <c r="E260" s="11">
        <v>0</v>
      </c>
      <c r="F260" s="11">
        <v>0</v>
      </c>
      <c r="G260" s="11">
        <v>1</v>
      </c>
      <c r="H260" s="11">
        <v>0</v>
      </c>
      <c r="I260" s="11">
        <f t="shared" si="8"/>
        <v>1</v>
      </c>
      <c r="J260" s="10" t="s">
        <v>176</v>
      </c>
      <c r="K260" s="10" t="s">
        <v>177</v>
      </c>
      <c r="L260" s="17" t="s">
        <v>178</v>
      </c>
    </row>
    <row r="261" spans="1:12" ht="56.25" customHeight="1">
      <c r="A261" s="430"/>
      <c r="B261" s="433"/>
      <c r="C261" s="10" t="s">
        <v>179</v>
      </c>
      <c r="D261" s="10" t="s">
        <v>180</v>
      </c>
      <c r="E261" s="11">
        <v>0</v>
      </c>
      <c r="F261" s="11">
        <v>0</v>
      </c>
      <c r="G261" s="11">
        <v>0</v>
      </c>
      <c r="H261" s="11">
        <v>1</v>
      </c>
      <c r="I261" s="11">
        <f t="shared" si="8"/>
        <v>1</v>
      </c>
      <c r="J261" s="10" t="s">
        <v>181</v>
      </c>
      <c r="K261" s="10" t="s">
        <v>182</v>
      </c>
      <c r="L261" s="17" t="s">
        <v>183</v>
      </c>
    </row>
    <row r="262" spans="1:12" ht="59.25" customHeight="1">
      <c r="A262" s="431"/>
      <c r="B262" s="434"/>
      <c r="C262" s="237" t="s">
        <v>184</v>
      </c>
      <c r="D262" s="237" t="s">
        <v>185</v>
      </c>
      <c r="E262" s="254">
        <v>0</v>
      </c>
      <c r="F262" s="254">
        <v>0</v>
      </c>
      <c r="G262" s="254">
        <v>0</v>
      </c>
      <c r="H262" s="254">
        <v>1</v>
      </c>
      <c r="I262" s="254">
        <f t="shared" si="8"/>
        <v>1</v>
      </c>
      <c r="J262" s="237" t="s">
        <v>186</v>
      </c>
      <c r="K262" s="237" t="s">
        <v>187</v>
      </c>
      <c r="L262" s="255" t="s">
        <v>188</v>
      </c>
    </row>
    <row r="263" spans="1:12" ht="12" customHeight="1">
      <c r="A263" s="427"/>
      <c r="B263" s="427"/>
      <c r="C263" s="427"/>
      <c r="D263" s="427"/>
      <c r="E263" s="427"/>
      <c r="F263" s="427"/>
      <c r="G263" s="427"/>
      <c r="H263" s="427"/>
      <c r="I263" s="427"/>
      <c r="J263" s="427"/>
      <c r="K263" s="427"/>
      <c r="L263" s="427"/>
    </row>
    <row r="264" spans="1:12" ht="69.75" customHeight="1">
      <c r="A264" s="513" t="s">
        <v>290</v>
      </c>
      <c r="B264" s="536" t="s">
        <v>196</v>
      </c>
      <c r="C264" s="18" t="s">
        <v>197</v>
      </c>
      <c r="D264" s="18" t="s">
        <v>198</v>
      </c>
      <c r="E264" s="19">
        <v>0</v>
      </c>
      <c r="F264" s="19">
        <v>1</v>
      </c>
      <c r="G264" s="19">
        <v>0</v>
      </c>
      <c r="H264" s="19">
        <v>0</v>
      </c>
      <c r="I264" s="19">
        <f>SUM(E264:H264)</f>
        <v>1</v>
      </c>
      <c r="J264" s="20" t="s">
        <v>199</v>
      </c>
      <c r="K264" s="20" t="s">
        <v>60</v>
      </c>
      <c r="L264" s="20" t="s">
        <v>200</v>
      </c>
    </row>
    <row r="265" spans="1:12" ht="51">
      <c r="A265" s="513"/>
      <c r="B265" s="537"/>
      <c r="C265" s="18" t="s">
        <v>201</v>
      </c>
      <c r="D265" s="18" t="s">
        <v>202</v>
      </c>
      <c r="E265" s="19">
        <v>0</v>
      </c>
      <c r="F265" s="19">
        <v>1</v>
      </c>
      <c r="G265" s="19">
        <v>0</v>
      </c>
      <c r="H265" s="19">
        <v>1</v>
      </c>
      <c r="I265" s="19">
        <f t="shared" ref="I265:I280" si="9">SUM(E265:H265)</f>
        <v>2</v>
      </c>
      <c r="J265" s="20" t="s">
        <v>203</v>
      </c>
      <c r="K265" s="20" t="s">
        <v>204</v>
      </c>
      <c r="L265" s="20" t="s">
        <v>205</v>
      </c>
    </row>
    <row r="266" spans="1:12" ht="104.25" customHeight="1">
      <c r="A266" s="513"/>
      <c r="B266" s="537"/>
      <c r="C266" s="18" t="s">
        <v>206</v>
      </c>
      <c r="D266" s="18" t="s">
        <v>207</v>
      </c>
      <c r="E266" s="19">
        <v>0</v>
      </c>
      <c r="F266" s="19">
        <v>1</v>
      </c>
      <c r="G266" s="19">
        <v>0</v>
      </c>
      <c r="H266" s="19">
        <v>0</v>
      </c>
      <c r="I266" s="19">
        <f t="shared" si="9"/>
        <v>1</v>
      </c>
      <c r="J266" s="20" t="s">
        <v>208</v>
      </c>
      <c r="K266" s="20" t="s">
        <v>204</v>
      </c>
      <c r="L266" s="20" t="s">
        <v>209</v>
      </c>
    </row>
    <row r="267" spans="1:12" ht="63.75">
      <c r="A267" s="513"/>
      <c r="B267" s="538"/>
      <c r="C267" s="18" t="s">
        <v>210</v>
      </c>
      <c r="D267" s="18" t="s">
        <v>211</v>
      </c>
      <c r="E267" s="19">
        <v>0</v>
      </c>
      <c r="F267" s="19">
        <v>0</v>
      </c>
      <c r="G267" s="19">
        <v>1</v>
      </c>
      <c r="H267" s="19">
        <v>0</v>
      </c>
      <c r="I267" s="19">
        <f t="shared" si="9"/>
        <v>1</v>
      </c>
      <c r="J267" s="20" t="s">
        <v>212</v>
      </c>
      <c r="K267" s="20" t="s">
        <v>204</v>
      </c>
      <c r="L267" s="20" t="s">
        <v>213</v>
      </c>
    </row>
    <row r="268" spans="1:12" ht="48.75" customHeight="1">
      <c r="A268" s="513"/>
      <c r="B268" s="424" t="s">
        <v>214</v>
      </c>
      <c r="C268" s="21" t="s">
        <v>215</v>
      </c>
      <c r="D268" s="21" t="s">
        <v>216</v>
      </c>
      <c r="E268" s="22">
        <v>1</v>
      </c>
      <c r="F268" s="23">
        <v>0</v>
      </c>
      <c r="G268" s="23">
        <v>1</v>
      </c>
      <c r="H268" s="23">
        <v>0</v>
      </c>
      <c r="I268" s="24">
        <f t="shared" si="9"/>
        <v>2</v>
      </c>
      <c r="J268" s="21" t="s">
        <v>217</v>
      </c>
      <c r="K268" s="21" t="s">
        <v>218</v>
      </c>
      <c r="L268" s="21" t="s">
        <v>219</v>
      </c>
    </row>
    <row r="269" spans="1:12" ht="51.75" customHeight="1">
      <c r="A269" s="513"/>
      <c r="B269" s="425"/>
      <c r="C269" s="21" t="s">
        <v>220</v>
      </c>
      <c r="D269" s="21" t="s">
        <v>221</v>
      </c>
      <c r="E269" s="22">
        <v>0</v>
      </c>
      <c r="F269" s="23">
        <v>0</v>
      </c>
      <c r="G269" s="23">
        <v>0</v>
      </c>
      <c r="H269" s="23">
        <v>0</v>
      </c>
      <c r="I269" s="24">
        <f>SUM(E269:H269)</f>
        <v>0</v>
      </c>
      <c r="J269" s="21" t="s">
        <v>222</v>
      </c>
      <c r="K269" s="21" t="s">
        <v>60</v>
      </c>
      <c r="L269" s="21" t="s">
        <v>223</v>
      </c>
    </row>
    <row r="270" spans="1:12" ht="50.25" customHeight="1">
      <c r="A270" s="513"/>
      <c r="B270" s="425"/>
      <c r="C270" s="21" t="s">
        <v>224</v>
      </c>
      <c r="D270" s="21" t="s">
        <v>225</v>
      </c>
      <c r="E270" s="22">
        <v>0</v>
      </c>
      <c r="F270" s="23">
        <v>1</v>
      </c>
      <c r="G270" s="23">
        <v>0</v>
      </c>
      <c r="H270" s="23">
        <v>1</v>
      </c>
      <c r="I270" s="24">
        <f t="shared" si="9"/>
        <v>2</v>
      </c>
      <c r="J270" s="21" t="s">
        <v>226</v>
      </c>
      <c r="K270" s="21" t="s">
        <v>60</v>
      </c>
      <c r="L270" s="21" t="s">
        <v>227</v>
      </c>
    </row>
    <row r="271" spans="1:12" ht="31.5" customHeight="1">
      <c r="A271" s="513"/>
      <c r="B271" s="426"/>
      <c r="C271" s="21" t="s">
        <v>228</v>
      </c>
      <c r="D271" s="21" t="s">
        <v>229</v>
      </c>
      <c r="E271" s="22">
        <v>1</v>
      </c>
      <c r="F271" s="23">
        <v>1</v>
      </c>
      <c r="G271" s="23">
        <v>1</v>
      </c>
      <c r="H271" s="23">
        <v>1</v>
      </c>
      <c r="I271" s="24">
        <f t="shared" si="9"/>
        <v>4</v>
      </c>
      <c r="J271" s="21" t="s">
        <v>230</v>
      </c>
      <c r="K271" s="21" t="s">
        <v>231</v>
      </c>
      <c r="L271" s="21" t="s">
        <v>232</v>
      </c>
    </row>
    <row r="272" spans="1:12" ht="27" customHeight="1">
      <c r="A272" s="513"/>
      <c r="B272" s="428" t="s">
        <v>233</v>
      </c>
      <c r="C272" s="21" t="s">
        <v>234</v>
      </c>
      <c r="D272" s="21" t="s">
        <v>235</v>
      </c>
      <c r="E272" s="22">
        <v>0</v>
      </c>
      <c r="F272" s="23">
        <v>0</v>
      </c>
      <c r="G272" s="23">
        <v>1</v>
      </c>
      <c r="H272" s="23">
        <v>0</v>
      </c>
      <c r="I272" s="24">
        <f t="shared" si="9"/>
        <v>1</v>
      </c>
      <c r="J272" s="21" t="s">
        <v>217</v>
      </c>
      <c r="K272" s="21" t="s">
        <v>218</v>
      </c>
      <c r="L272" s="21" t="s">
        <v>236</v>
      </c>
    </row>
    <row r="273" spans="1:12" ht="25.5">
      <c r="A273" s="513"/>
      <c r="B273" s="428"/>
      <c r="C273" s="21" t="s">
        <v>237</v>
      </c>
      <c r="D273" s="21" t="s">
        <v>238</v>
      </c>
      <c r="E273" s="22">
        <v>0</v>
      </c>
      <c r="F273" s="23">
        <v>0</v>
      </c>
      <c r="G273" s="23">
        <v>1</v>
      </c>
      <c r="H273" s="23">
        <v>0</v>
      </c>
      <c r="I273" s="24">
        <f t="shared" si="9"/>
        <v>1</v>
      </c>
      <c r="J273" s="21" t="s">
        <v>239</v>
      </c>
      <c r="K273" s="21" t="s">
        <v>60</v>
      </c>
      <c r="L273" s="21" t="s">
        <v>240</v>
      </c>
    </row>
    <row r="274" spans="1:12" ht="25.5">
      <c r="A274" s="513"/>
      <c r="B274" s="428"/>
      <c r="C274" s="21" t="s">
        <v>241</v>
      </c>
      <c r="D274" s="21" t="s">
        <v>242</v>
      </c>
      <c r="E274" s="19">
        <v>0</v>
      </c>
      <c r="F274" s="19">
        <v>0</v>
      </c>
      <c r="G274" s="19">
        <v>0</v>
      </c>
      <c r="H274" s="23">
        <v>1</v>
      </c>
      <c r="I274" s="24">
        <f t="shared" si="9"/>
        <v>1</v>
      </c>
      <c r="J274" s="21" t="s">
        <v>222</v>
      </c>
      <c r="K274" s="21" t="s">
        <v>243</v>
      </c>
      <c r="L274" s="21" t="s">
        <v>244</v>
      </c>
    </row>
    <row r="275" spans="1:12" ht="25.5">
      <c r="A275" s="513"/>
      <c r="B275" s="428"/>
      <c r="C275" s="21" t="s">
        <v>245</v>
      </c>
      <c r="D275" s="21" t="s">
        <v>221</v>
      </c>
      <c r="E275" s="22">
        <v>0</v>
      </c>
      <c r="F275" s="23">
        <v>0</v>
      </c>
      <c r="G275" s="23">
        <v>0</v>
      </c>
      <c r="H275" s="23">
        <v>1</v>
      </c>
      <c r="I275" s="24">
        <f t="shared" si="9"/>
        <v>1</v>
      </c>
      <c r="J275" s="21" t="s">
        <v>222</v>
      </c>
      <c r="K275" s="21" t="s">
        <v>60</v>
      </c>
      <c r="L275" s="21" t="s">
        <v>246</v>
      </c>
    </row>
    <row r="276" spans="1:12" ht="51">
      <c r="A276" s="513"/>
      <c r="B276" s="428"/>
      <c r="C276" s="21" t="s">
        <v>197</v>
      </c>
      <c r="D276" s="21" t="s">
        <v>198</v>
      </c>
      <c r="E276" s="22">
        <v>0</v>
      </c>
      <c r="F276" s="23">
        <v>0</v>
      </c>
      <c r="G276" s="23">
        <v>0</v>
      </c>
      <c r="H276" s="23">
        <v>1</v>
      </c>
      <c r="I276" s="24">
        <v>1</v>
      </c>
      <c r="J276" s="21" t="s">
        <v>247</v>
      </c>
      <c r="K276" s="21" t="s">
        <v>60</v>
      </c>
      <c r="L276" s="21" t="s">
        <v>248</v>
      </c>
    </row>
    <row r="277" spans="1:12" ht="38.25">
      <c r="A277" s="513"/>
      <c r="B277" s="424" t="s">
        <v>249</v>
      </c>
      <c r="C277" s="21" t="s">
        <v>250</v>
      </c>
      <c r="D277" s="21" t="s">
        <v>251</v>
      </c>
      <c r="E277" s="22">
        <v>0</v>
      </c>
      <c r="F277" s="23">
        <v>1</v>
      </c>
      <c r="G277" s="23">
        <v>0</v>
      </c>
      <c r="H277" s="23">
        <v>0</v>
      </c>
      <c r="I277" s="24">
        <f t="shared" si="9"/>
        <v>1</v>
      </c>
      <c r="J277" s="21" t="s">
        <v>252</v>
      </c>
      <c r="K277" s="21" t="s">
        <v>253</v>
      </c>
      <c r="L277" s="21" t="s">
        <v>254</v>
      </c>
    </row>
    <row r="278" spans="1:12" ht="25.5">
      <c r="A278" s="513"/>
      <c r="B278" s="425"/>
      <c r="C278" s="21" t="s">
        <v>255</v>
      </c>
      <c r="D278" s="21" t="s">
        <v>256</v>
      </c>
      <c r="E278" s="22">
        <v>0</v>
      </c>
      <c r="F278" s="23">
        <v>0</v>
      </c>
      <c r="G278" s="23">
        <v>1</v>
      </c>
      <c r="H278" s="23">
        <v>0</v>
      </c>
      <c r="I278" s="24">
        <f t="shared" si="9"/>
        <v>1</v>
      </c>
      <c r="J278" s="21" t="s">
        <v>257</v>
      </c>
      <c r="K278" s="21" t="s">
        <v>258</v>
      </c>
      <c r="L278" s="21" t="s">
        <v>259</v>
      </c>
    </row>
    <row r="279" spans="1:12" ht="25.5">
      <c r="A279" s="513"/>
      <c r="B279" s="425"/>
      <c r="C279" s="21" t="s">
        <v>260</v>
      </c>
      <c r="D279" s="21" t="s">
        <v>261</v>
      </c>
      <c r="E279" s="22">
        <v>0</v>
      </c>
      <c r="F279" s="23">
        <v>1</v>
      </c>
      <c r="G279" s="23">
        <v>1</v>
      </c>
      <c r="H279" s="23">
        <v>1</v>
      </c>
      <c r="I279" s="24">
        <f t="shared" si="9"/>
        <v>3</v>
      </c>
      <c r="J279" s="21" t="s">
        <v>262</v>
      </c>
      <c r="K279" s="21" t="s">
        <v>60</v>
      </c>
      <c r="L279" s="21" t="s">
        <v>263</v>
      </c>
    </row>
    <row r="280" spans="1:12" ht="51">
      <c r="A280" s="513"/>
      <c r="B280" s="426"/>
      <c r="C280" s="21" t="s">
        <v>264</v>
      </c>
      <c r="D280" s="21" t="s">
        <v>265</v>
      </c>
      <c r="E280" s="22">
        <v>0</v>
      </c>
      <c r="F280" s="23">
        <v>0</v>
      </c>
      <c r="G280" s="23">
        <v>1</v>
      </c>
      <c r="H280" s="23">
        <v>1</v>
      </c>
      <c r="I280" s="24">
        <f t="shared" si="9"/>
        <v>2</v>
      </c>
      <c r="J280" s="21" t="s">
        <v>266</v>
      </c>
      <c r="K280" s="21" t="s">
        <v>267</v>
      </c>
      <c r="L280" s="21" t="s">
        <v>268</v>
      </c>
    </row>
    <row r="281" spans="1:12" ht="81" customHeight="1">
      <c r="A281" s="513"/>
      <c r="B281" s="529" t="s">
        <v>269</v>
      </c>
      <c r="C281" s="27" t="s">
        <v>197</v>
      </c>
      <c r="D281" s="27" t="s">
        <v>270</v>
      </c>
      <c r="E281" s="26">
        <v>1</v>
      </c>
      <c r="F281" s="26">
        <v>0</v>
      </c>
      <c r="G281" s="26">
        <v>0</v>
      </c>
      <c r="H281" s="26">
        <v>0</v>
      </c>
      <c r="I281" s="26">
        <f>SUM(E281:H281)</f>
        <v>1</v>
      </c>
      <c r="J281" s="27" t="s">
        <v>271</v>
      </c>
      <c r="K281" s="28" t="s">
        <v>60</v>
      </c>
      <c r="L281" s="27" t="s">
        <v>272</v>
      </c>
    </row>
    <row r="282" spans="1:12" ht="60" customHeight="1">
      <c r="A282" s="513"/>
      <c r="B282" s="529"/>
      <c r="C282" s="25" t="s">
        <v>273</v>
      </c>
      <c r="D282" s="25" t="s">
        <v>274</v>
      </c>
      <c r="E282" s="26">
        <v>1</v>
      </c>
      <c r="F282" s="26">
        <v>0</v>
      </c>
      <c r="G282" s="26">
        <v>1</v>
      </c>
      <c r="H282" s="26">
        <v>0</v>
      </c>
      <c r="I282" s="26">
        <f>SUM(E282:H282)</f>
        <v>2</v>
      </c>
      <c r="J282" s="27" t="s">
        <v>275</v>
      </c>
      <c r="K282" s="28" t="s">
        <v>276</v>
      </c>
      <c r="L282" s="27" t="s">
        <v>277</v>
      </c>
    </row>
    <row r="283" spans="1:12" ht="51.75" customHeight="1">
      <c r="A283" s="513"/>
      <c r="B283" s="529"/>
      <c r="C283" s="25" t="s">
        <v>278</v>
      </c>
      <c r="D283" s="25" t="s">
        <v>279</v>
      </c>
      <c r="E283" s="26">
        <v>0</v>
      </c>
      <c r="F283" s="26">
        <v>1</v>
      </c>
      <c r="G283" s="26">
        <v>0</v>
      </c>
      <c r="H283" s="26">
        <v>0</v>
      </c>
      <c r="I283" s="26">
        <f>SUM(E283:H283)</f>
        <v>1</v>
      </c>
      <c r="J283" s="27" t="s">
        <v>280</v>
      </c>
      <c r="K283" s="28" t="s">
        <v>276</v>
      </c>
      <c r="L283" s="27" t="s">
        <v>281</v>
      </c>
    </row>
    <row r="284" spans="1:12" ht="45" customHeight="1">
      <c r="A284" s="513"/>
      <c r="B284" s="529"/>
      <c r="C284" s="25" t="s">
        <v>282</v>
      </c>
      <c r="D284" s="25" t="s">
        <v>283</v>
      </c>
      <c r="E284" s="26">
        <v>0</v>
      </c>
      <c r="F284" s="26">
        <v>5</v>
      </c>
      <c r="G284" s="26">
        <v>0</v>
      </c>
      <c r="H284" s="26">
        <v>5</v>
      </c>
      <c r="I284" s="26">
        <f>SUM(E284:H284)</f>
        <v>10</v>
      </c>
      <c r="J284" s="27" t="s">
        <v>284</v>
      </c>
      <c r="K284" s="28" t="s">
        <v>60</v>
      </c>
      <c r="L284" s="27" t="s">
        <v>285</v>
      </c>
    </row>
    <row r="285" spans="1:12" ht="63.75">
      <c r="A285" s="513"/>
      <c r="B285" s="529"/>
      <c r="C285" s="27" t="s">
        <v>286</v>
      </c>
      <c r="D285" s="27" t="s">
        <v>287</v>
      </c>
      <c r="E285" s="26">
        <v>0</v>
      </c>
      <c r="F285" s="26">
        <v>5</v>
      </c>
      <c r="G285" s="26">
        <v>0</v>
      </c>
      <c r="H285" s="26">
        <v>5</v>
      </c>
      <c r="I285" s="26">
        <f>SUM(E285:H285)</f>
        <v>10</v>
      </c>
      <c r="J285" s="10" t="s">
        <v>288</v>
      </c>
      <c r="K285" s="29" t="s">
        <v>276</v>
      </c>
      <c r="L285" s="10" t="s">
        <v>289</v>
      </c>
    </row>
    <row r="286" spans="1:12" ht="13.5" customHeight="1">
      <c r="A286" s="46"/>
      <c r="B286" s="273"/>
      <c r="C286" s="30"/>
      <c r="D286" s="30"/>
      <c r="E286" s="30"/>
      <c r="F286" s="30"/>
      <c r="G286" s="30"/>
      <c r="H286" s="30"/>
      <c r="I286" s="30"/>
      <c r="J286" s="30"/>
      <c r="K286" s="30"/>
      <c r="L286" s="30"/>
    </row>
    <row r="287" spans="1:12" ht="42.75" customHeight="1">
      <c r="A287" s="403" t="s">
        <v>866</v>
      </c>
      <c r="B287" s="404" t="s">
        <v>867</v>
      </c>
      <c r="C287" s="83" t="s">
        <v>868</v>
      </c>
      <c r="D287" s="83" t="s">
        <v>869</v>
      </c>
      <c r="E287" s="82">
        <v>10</v>
      </c>
      <c r="F287" s="82">
        <v>15</v>
      </c>
      <c r="G287" s="82">
        <v>12</v>
      </c>
      <c r="H287" s="82">
        <v>15</v>
      </c>
      <c r="I287" s="81">
        <f t="shared" ref="I287:I300" si="10">SUM(E287:H287)</f>
        <v>52</v>
      </c>
      <c r="J287" s="83" t="s">
        <v>870</v>
      </c>
      <c r="K287" s="83" t="s">
        <v>871</v>
      </c>
      <c r="L287" s="83" t="s">
        <v>872</v>
      </c>
    </row>
    <row r="288" spans="1:12" ht="41.25" customHeight="1">
      <c r="A288" s="403"/>
      <c r="B288" s="404"/>
      <c r="C288" s="83" t="s">
        <v>873</v>
      </c>
      <c r="D288" s="83" t="s">
        <v>874</v>
      </c>
      <c r="E288" s="82">
        <v>10</v>
      </c>
      <c r="F288" s="82">
        <v>15</v>
      </c>
      <c r="G288" s="82">
        <v>12</v>
      </c>
      <c r="H288" s="82">
        <v>15</v>
      </c>
      <c r="I288" s="82">
        <f t="shared" si="10"/>
        <v>52</v>
      </c>
      <c r="J288" s="83" t="s">
        <v>870</v>
      </c>
      <c r="K288" s="83" t="s">
        <v>875</v>
      </c>
      <c r="L288" s="83" t="s">
        <v>876</v>
      </c>
    </row>
    <row r="289" spans="1:12" ht="33.75" customHeight="1">
      <c r="A289" s="403"/>
      <c r="B289" s="404"/>
      <c r="C289" s="83" t="s">
        <v>877</v>
      </c>
      <c r="D289" s="83" t="s">
        <v>877</v>
      </c>
      <c r="E289" s="82">
        <v>10</v>
      </c>
      <c r="F289" s="82">
        <v>15</v>
      </c>
      <c r="G289" s="82">
        <v>12</v>
      </c>
      <c r="H289" s="82">
        <v>15</v>
      </c>
      <c r="I289" s="81">
        <f t="shared" si="10"/>
        <v>52</v>
      </c>
      <c r="J289" s="83" t="s">
        <v>870</v>
      </c>
      <c r="K289" s="83" t="s">
        <v>878</v>
      </c>
      <c r="L289" s="83" t="s">
        <v>879</v>
      </c>
    </row>
    <row r="290" spans="1:12" ht="46.5" customHeight="1">
      <c r="A290" s="403"/>
      <c r="B290" s="404"/>
      <c r="C290" s="83" t="s">
        <v>880</v>
      </c>
      <c r="D290" s="83" t="s">
        <v>881</v>
      </c>
      <c r="E290" s="82">
        <v>10</v>
      </c>
      <c r="F290" s="82">
        <v>10</v>
      </c>
      <c r="G290" s="82">
        <v>12</v>
      </c>
      <c r="H290" s="82">
        <v>8</v>
      </c>
      <c r="I290" s="81">
        <f t="shared" si="10"/>
        <v>40</v>
      </c>
      <c r="J290" s="83" t="s">
        <v>870</v>
      </c>
      <c r="K290" s="83" t="s">
        <v>882</v>
      </c>
      <c r="L290" s="83" t="s">
        <v>883</v>
      </c>
    </row>
    <row r="291" spans="1:12" ht="39" customHeight="1">
      <c r="A291" s="403"/>
      <c r="B291" s="404"/>
      <c r="C291" s="83" t="s">
        <v>884</v>
      </c>
      <c r="D291" s="83" t="s">
        <v>885</v>
      </c>
      <c r="E291" s="82">
        <v>10</v>
      </c>
      <c r="F291" s="82">
        <v>10</v>
      </c>
      <c r="G291" s="82">
        <v>12</v>
      </c>
      <c r="H291" s="82">
        <v>8</v>
      </c>
      <c r="I291" s="81">
        <f t="shared" si="10"/>
        <v>40</v>
      </c>
      <c r="J291" s="83" t="s">
        <v>291</v>
      </c>
      <c r="K291" s="83" t="s">
        <v>886</v>
      </c>
      <c r="L291" s="83" t="s">
        <v>887</v>
      </c>
    </row>
    <row r="292" spans="1:12" ht="48.75" customHeight="1">
      <c r="A292" s="403"/>
      <c r="B292" s="404"/>
      <c r="C292" s="83" t="s">
        <v>888</v>
      </c>
      <c r="D292" s="83" t="s">
        <v>889</v>
      </c>
      <c r="E292" s="82">
        <v>30</v>
      </c>
      <c r="F292" s="82">
        <v>0</v>
      </c>
      <c r="G292" s="82">
        <v>0</v>
      </c>
      <c r="H292" s="82">
        <v>0</v>
      </c>
      <c r="I292" s="81">
        <f t="shared" si="10"/>
        <v>30</v>
      </c>
      <c r="J292" s="83" t="s">
        <v>291</v>
      </c>
      <c r="K292" s="83" t="s">
        <v>890</v>
      </c>
      <c r="L292" s="83" t="s">
        <v>891</v>
      </c>
    </row>
    <row r="293" spans="1:12" ht="45.75" customHeight="1">
      <c r="A293" s="403"/>
      <c r="B293" s="404"/>
      <c r="C293" s="87" t="s">
        <v>892</v>
      </c>
      <c r="D293" s="83" t="s">
        <v>893</v>
      </c>
      <c r="E293" s="84">
        <v>30</v>
      </c>
      <c r="F293" s="84">
        <v>25</v>
      </c>
      <c r="G293" s="84">
        <v>26</v>
      </c>
      <c r="H293" s="84">
        <v>19</v>
      </c>
      <c r="I293" s="84">
        <f t="shared" si="10"/>
        <v>100</v>
      </c>
      <c r="J293" s="83" t="s">
        <v>60</v>
      </c>
      <c r="K293" s="83" t="s">
        <v>894</v>
      </c>
      <c r="L293" s="83" t="s">
        <v>895</v>
      </c>
    </row>
    <row r="294" spans="1:12" ht="40.5" customHeight="1">
      <c r="A294" s="403"/>
      <c r="B294" s="405" t="s">
        <v>896</v>
      </c>
      <c r="C294" s="83" t="s">
        <v>897</v>
      </c>
      <c r="D294" s="83" t="s">
        <v>898</v>
      </c>
      <c r="E294" s="82">
        <v>2</v>
      </c>
      <c r="F294" s="82">
        <v>2</v>
      </c>
      <c r="G294" s="82">
        <v>2</v>
      </c>
      <c r="H294" s="82">
        <v>2</v>
      </c>
      <c r="I294" s="81">
        <f t="shared" si="10"/>
        <v>8</v>
      </c>
      <c r="J294" s="83" t="s">
        <v>870</v>
      </c>
      <c r="K294" s="83" t="s">
        <v>899</v>
      </c>
      <c r="L294" s="83" t="s">
        <v>900</v>
      </c>
    </row>
    <row r="295" spans="1:12" ht="37.5" customHeight="1">
      <c r="A295" s="403"/>
      <c r="B295" s="405"/>
      <c r="C295" s="88" t="s">
        <v>901</v>
      </c>
      <c r="D295" s="83" t="s">
        <v>902</v>
      </c>
      <c r="E295" s="82">
        <v>2</v>
      </c>
      <c r="F295" s="82">
        <v>2</v>
      </c>
      <c r="G295" s="82">
        <v>2</v>
      </c>
      <c r="H295" s="82">
        <v>2</v>
      </c>
      <c r="I295" s="81">
        <f t="shared" si="10"/>
        <v>8</v>
      </c>
      <c r="J295" s="83" t="s">
        <v>870</v>
      </c>
      <c r="K295" s="83" t="s">
        <v>903</v>
      </c>
      <c r="L295" s="83" t="s">
        <v>904</v>
      </c>
    </row>
    <row r="296" spans="1:12" ht="38.25">
      <c r="A296" s="403"/>
      <c r="B296" s="266" t="s">
        <v>905</v>
      </c>
      <c r="C296" s="89" t="s">
        <v>905</v>
      </c>
      <c r="D296" s="83" t="s">
        <v>906</v>
      </c>
      <c r="E296" s="81">
        <v>150</v>
      </c>
      <c r="F296" s="81">
        <v>100</v>
      </c>
      <c r="G296" s="81">
        <v>100</v>
      </c>
      <c r="H296" s="81">
        <v>100</v>
      </c>
      <c r="I296" s="81">
        <f t="shared" si="10"/>
        <v>450</v>
      </c>
      <c r="J296" s="83" t="s">
        <v>870</v>
      </c>
      <c r="K296" s="83" t="s">
        <v>907</v>
      </c>
      <c r="L296" s="83" t="s">
        <v>908</v>
      </c>
    </row>
    <row r="297" spans="1:12" ht="37.5" customHeight="1">
      <c r="A297" s="403"/>
      <c r="B297" s="267" t="s">
        <v>909</v>
      </c>
      <c r="C297" s="83" t="s">
        <v>909</v>
      </c>
      <c r="D297" s="83" t="s">
        <v>910</v>
      </c>
      <c r="E297" s="81">
        <v>3</v>
      </c>
      <c r="F297" s="81">
        <v>5</v>
      </c>
      <c r="G297" s="81">
        <v>4</v>
      </c>
      <c r="H297" s="81">
        <v>5</v>
      </c>
      <c r="I297" s="81">
        <f t="shared" si="10"/>
        <v>17</v>
      </c>
      <c r="J297" s="83" t="s">
        <v>870</v>
      </c>
      <c r="K297" s="83" t="s">
        <v>911</v>
      </c>
      <c r="L297" s="83" t="s">
        <v>912</v>
      </c>
    </row>
    <row r="298" spans="1:12" ht="160.5" customHeight="1" thickBot="1">
      <c r="A298" s="403"/>
      <c r="B298" s="268" t="s">
        <v>913</v>
      </c>
      <c r="C298" s="85" t="s">
        <v>914</v>
      </c>
      <c r="D298" s="85" t="s">
        <v>915</v>
      </c>
      <c r="E298" s="81">
        <v>150</v>
      </c>
      <c r="F298" s="81">
        <v>100</v>
      </c>
      <c r="G298" s="81">
        <v>100</v>
      </c>
      <c r="H298" s="81">
        <v>100</v>
      </c>
      <c r="I298" s="81">
        <f t="shared" si="10"/>
        <v>450</v>
      </c>
      <c r="J298" s="85" t="s">
        <v>916</v>
      </c>
      <c r="K298" s="85" t="s">
        <v>917</v>
      </c>
      <c r="L298" s="85" t="s">
        <v>918</v>
      </c>
    </row>
    <row r="299" spans="1:12" ht="126.75" customHeight="1">
      <c r="A299" s="403"/>
      <c r="B299" s="269" t="s">
        <v>919</v>
      </c>
      <c r="C299" s="86" t="s">
        <v>920</v>
      </c>
      <c r="D299" s="86" t="s">
        <v>921</v>
      </c>
      <c r="E299" s="81">
        <v>150</v>
      </c>
      <c r="F299" s="81">
        <v>100</v>
      </c>
      <c r="G299" s="81">
        <v>100</v>
      </c>
      <c r="H299" s="81">
        <v>100</v>
      </c>
      <c r="I299" s="215">
        <f t="shared" si="10"/>
        <v>450</v>
      </c>
      <c r="J299" s="85" t="s">
        <v>922</v>
      </c>
      <c r="K299" s="85" t="s">
        <v>923</v>
      </c>
      <c r="L299" s="85" t="s">
        <v>924</v>
      </c>
    </row>
    <row r="300" spans="1:12" ht="144.75" customHeight="1">
      <c r="A300" s="403"/>
      <c r="B300" s="268" t="s">
        <v>925</v>
      </c>
      <c r="C300" s="85" t="s">
        <v>926</v>
      </c>
      <c r="D300" s="85" t="s">
        <v>927</v>
      </c>
      <c r="E300" s="81">
        <v>6</v>
      </c>
      <c r="F300" s="81">
        <v>8</v>
      </c>
      <c r="G300" s="81">
        <v>11</v>
      </c>
      <c r="H300" s="81">
        <v>8</v>
      </c>
      <c r="I300" s="214">
        <f t="shared" si="10"/>
        <v>33</v>
      </c>
      <c r="J300" s="85" t="s">
        <v>928</v>
      </c>
      <c r="K300" s="85" t="s">
        <v>929</v>
      </c>
      <c r="L300" s="85" t="s">
        <v>930</v>
      </c>
    </row>
    <row r="301" spans="1:12" s="213" customFormat="1" ht="12.75" customHeight="1">
      <c r="A301" s="461"/>
      <c r="B301" s="461"/>
      <c r="C301" s="461"/>
      <c r="D301" s="461"/>
      <c r="E301" s="461"/>
      <c r="F301" s="461"/>
      <c r="G301" s="461"/>
      <c r="H301" s="461"/>
      <c r="I301" s="461"/>
      <c r="J301" s="461"/>
      <c r="K301" s="461"/>
      <c r="L301" s="462"/>
    </row>
    <row r="302" spans="1:12" ht="102">
      <c r="A302" s="421" t="s">
        <v>652</v>
      </c>
      <c r="B302" s="422" t="s">
        <v>612</v>
      </c>
      <c r="C302" s="209" t="s">
        <v>613</v>
      </c>
      <c r="D302" s="210" t="s">
        <v>614</v>
      </c>
      <c r="E302" s="211">
        <v>3</v>
      </c>
      <c r="F302" s="211">
        <v>3</v>
      </c>
      <c r="G302" s="211">
        <v>4</v>
      </c>
      <c r="H302" s="211">
        <v>3</v>
      </c>
      <c r="I302" s="211">
        <f>SUM(E302:H302)</f>
        <v>13</v>
      </c>
      <c r="J302" s="212" t="s">
        <v>60</v>
      </c>
      <c r="K302" s="212" t="s">
        <v>615</v>
      </c>
      <c r="L302" s="212" t="s">
        <v>616</v>
      </c>
    </row>
    <row r="303" spans="1:12" ht="38.25">
      <c r="A303" s="421"/>
      <c r="B303" s="422"/>
      <c r="C303" s="57" t="s">
        <v>617</v>
      </c>
      <c r="D303" s="71" t="s">
        <v>653</v>
      </c>
      <c r="E303" s="69">
        <v>4</v>
      </c>
      <c r="F303" s="69">
        <v>2</v>
      </c>
      <c r="G303" s="69">
        <v>2</v>
      </c>
      <c r="H303" s="69">
        <v>3</v>
      </c>
      <c r="I303" s="69">
        <f t="shared" ref="I303:I310" si="11">SUM(E303:H303)</f>
        <v>11</v>
      </c>
      <c r="J303" s="70" t="s">
        <v>60</v>
      </c>
      <c r="K303" s="70" t="s">
        <v>618</v>
      </c>
      <c r="L303" s="70" t="s">
        <v>619</v>
      </c>
    </row>
    <row r="304" spans="1:12" ht="54.75" customHeight="1">
      <c r="A304" s="421"/>
      <c r="B304" s="422"/>
      <c r="C304" s="57" t="s">
        <v>620</v>
      </c>
      <c r="D304" s="72" t="s">
        <v>621</v>
      </c>
      <c r="E304" s="69">
        <v>3</v>
      </c>
      <c r="F304" s="69">
        <v>3</v>
      </c>
      <c r="G304" s="69">
        <v>3</v>
      </c>
      <c r="H304" s="69">
        <v>3</v>
      </c>
      <c r="I304" s="69">
        <f t="shared" si="11"/>
        <v>12</v>
      </c>
      <c r="J304" s="70" t="s">
        <v>60</v>
      </c>
      <c r="K304" s="70" t="s">
        <v>622</v>
      </c>
      <c r="L304" s="70" t="s">
        <v>623</v>
      </c>
    </row>
    <row r="305" spans="1:12" ht="71.25" customHeight="1">
      <c r="A305" s="421"/>
      <c r="B305" s="422"/>
      <c r="C305" s="57" t="s">
        <v>624</v>
      </c>
      <c r="D305" s="72" t="s">
        <v>625</v>
      </c>
      <c r="E305" s="69">
        <v>3</v>
      </c>
      <c r="F305" s="69">
        <v>3</v>
      </c>
      <c r="G305" s="69">
        <v>3</v>
      </c>
      <c r="H305" s="69">
        <v>3</v>
      </c>
      <c r="I305" s="69">
        <f>SUM(E305:H305)</f>
        <v>12</v>
      </c>
      <c r="J305" s="70" t="s">
        <v>60</v>
      </c>
      <c r="K305" s="70" t="s">
        <v>626</v>
      </c>
      <c r="L305" s="70" t="s">
        <v>627</v>
      </c>
    </row>
    <row r="306" spans="1:12" ht="48.75" customHeight="1">
      <c r="A306" s="421"/>
      <c r="B306" s="423" t="s">
        <v>628</v>
      </c>
      <c r="C306" s="57" t="s">
        <v>629</v>
      </c>
      <c r="D306" s="72" t="s">
        <v>654</v>
      </c>
      <c r="E306" s="69">
        <v>2</v>
      </c>
      <c r="F306" s="69">
        <v>3</v>
      </c>
      <c r="G306" s="69">
        <v>2</v>
      </c>
      <c r="H306" s="69">
        <v>2</v>
      </c>
      <c r="I306" s="69">
        <f t="shared" si="11"/>
        <v>9</v>
      </c>
      <c r="J306" s="70" t="s">
        <v>60</v>
      </c>
      <c r="K306" s="70" t="s">
        <v>630</v>
      </c>
      <c r="L306" s="73" t="s">
        <v>631</v>
      </c>
    </row>
    <row r="307" spans="1:12" ht="55.5" customHeight="1">
      <c r="A307" s="421"/>
      <c r="B307" s="423"/>
      <c r="C307" s="57" t="s">
        <v>632</v>
      </c>
      <c r="D307" s="71" t="s">
        <v>633</v>
      </c>
      <c r="E307" s="44">
        <v>2</v>
      </c>
      <c r="F307" s="44">
        <v>3</v>
      </c>
      <c r="G307" s="44">
        <v>3</v>
      </c>
      <c r="H307" s="44">
        <v>2</v>
      </c>
      <c r="I307" s="69">
        <f t="shared" si="11"/>
        <v>10</v>
      </c>
      <c r="J307" s="73" t="s">
        <v>634</v>
      </c>
      <c r="K307" s="73" t="s">
        <v>635</v>
      </c>
      <c r="L307" s="73" t="s">
        <v>636</v>
      </c>
    </row>
    <row r="308" spans="1:12" ht="53.25" customHeight="1">
      <c r="A308" s="421"/>
      <c r="B308" s="423"/>
      <c r="C308" s="57" t="s">
        <v>637</v>
      </c>
      <c r="D308" s="45" t="s">
        <v>655</v>
      </c>
      <c r="E308" s="44">
        <v>1</v>
      </c>
      <c r="F308" s="44">
        <v>4</v>
      </c>
      <c r="G308" s="44">
        <v>2</v>
      </c>
      <c r="H308" s="44">
        <v>2</v>
      </c>
      <c r="I308" s="69">
        <f t="shared" si="11"/>
        <v>9</v>
      </c>
      <c r="J308" s="73" t="s">
        <v>634</v>
      </c>
      <c r="K308" s="70" t="s">
        <v>638</v>
      </c>
      <c r="L308" s="70" t="s">
        <v>636</v>
      </c>
    </row>
    <row r="309" spans="1:12" ht="59.25" customHeight="1">
      <c r="A309" s="421"/>
      <c r="B309" s="423"/>
      <c r="C309" s="57" t="s">
        <v>639</v>
      </c>
      <c r="D309" s="74" t="s">
        <v>640</v>
      </c>
      <c r="E309" s="44">
        <v>3</v>
      </c>
      <c r="F309" s="44">
        <v>5</v>
      </c>
      <c r="G309" s="44">
        <v>2</v>
      </c>
      <c r="H309" s="44">
        <v>1</v>
      </c>
      <c r="I309" s="69">
        <f t="shared" si="11"/>
        <v>11</v>
      </c>
      <c r="J309" s="56" t="s">
        <v>60</v>
      </c>
      <c r="K309" s="70" t="s">
        <v>641</v>
      </c>
      <c r="L309" s="70" t="s">
        <v>642</v>
      </c>
    </row>
    <row r="310" spans="1:12" ht="59.25" customHeight="1">
      <c r="A310" s="421"/>
      <c r="B310" s="423"/>
      <c r="C310" s="57" t="s">
        <v>643</v>
      </c>
      <c r="D310" s="74" t="s">
        <v>656</v>
      </c>
      <c r="E310" s="44">
        <v>1</v>
      </c>
      <c r="F310" s="44">
        <v>0</v>
      </c>
      <c r="G310" s="44">
        <v>1</v>
      </c>
      <c r="H310" s="44">
        <v>0</v>
      </c>
      <c r="I310" s="69">
        <f t="shared" si="11"/>
        <v>2</v>
      </c>
      <c r="J310" s="56" t="s">
        <v>634</v>
      </c>
      <c r="K310" s="70" t="s">
        <v>644</v>
      </c>
      <c r="L310" s="70" t="s">
        <v>645</v>
      </c>
    </row>
    <row r="311" spans="1:12" ht="63" customHeight="1">
      <c r="A311" s="421"/>
      <c r="B311" s="423"/>
      <c r="C311" s="57" t="s">
        <v>646</v>
      </c>
      <c r="D311" s="74" t="s">
        <v>657</v>
      </c>
      <c r="E311" s="44">
        <v>3</v>
      </c>
      <c r="F311" s="44">
        <v>2</v>
      </c>
      <c r="G311" s="44">
        <v>3</v>
      </c>
      <c r="H311" s="44">
        <v>3</v>
      </c>
      <c r="I311" s="69">
        <f>I312</f>
        <v>10</v>
      </c>
      <c r="J311" s="56" t="s">
        <v>634</v>
      </c>
      <c r="K311" s="70" t="s">
        <v>647</v>
      </c>
      <c r="L311" s="70" t="s">
        <v>648</v>
      </c>
    </row>
    <row r="312" spans="1:12" ht="51">
      <c r="A312" s="421"/>
      <c r="B312" s="270"/>
      <c r="C312" s="57" t="s">
        <v>649</v>
      </c>
      <c r="D312" s="74" t="s">
        <v>931</v>
      </c>
      <c r="E312" s="44">
        <v>2</v>
      </c>
      <c r="F312" s="44">
        <v>3</v>
      </c>
      <c r="G312" s="44">
        <v>3</v>
      </c>
      <c r="H312" s="44">
        <v>2</v>
      </c>
      <c r="I312" s="69">
        <v>10</v>
      </c>
      <c r="J312" s="56" t="s">
        <v>634</v>
      </c>
      <c r="K312" s="70" t="s">
        <v>650</v>
      </c>
      <c r="L312" s="70" t="s">
        <v>651</v>
      </c>
    </row>
    <row r="313" spans="1:12" ht="11.25" customHeight="1">
      <c r="A313" s="460"/>
      <c r="B313" s="461"/>
      <c r="C313" s="461"/>
      <c r="D313" s="461"/>
      <c r="E313" s="461"/>
      <c r="F313" s="461"/>
      <c r="G313" s="461"/>
      <c r="H313" s="461"/>
      <c r="I313" s="461"/>
      <c r="J313" s="461"/>
      <c r="K313" s="461"/>
      <c r="L313" s="462"/>
    </row>
    <row r="314" spans="1:12" ht="89.25" customHeight="1">
      <c r="A314" s="410" t="s">
        <v>932</v>
      </c>
      <c r="B314" s="529" t="s">
        <v>933</v>
      </c>
      <c r="C314" s="90" t="s">
        <v>934</v>
      </c>
      <c r="D314" s="90" t="s">
        <v>935</v>
      </c>
      <c r="E314" s="93">
        <v>6</v>
      </c>
      <c r="F314" s="93">
        <v>7</v>
      </c>
      <c r="G314" s="93">
        <v>7</v>
      </c>
      <c r="H314" s="93">
        <v>13</v>
      </c>
      <c r="I314" s="93">
        <f>SUM(E314:H314)</f>
        <v>33</v>
      </c>
      <c r="J314" s="90" t="s">
        <v>936</v>
      </c>
      <c r="K314" s="90" t="s">
        <v>937</v>
      </c>
      <c r="L314" s="90" t="s">
        <v>938</v>
      </c>
    </row>
    <row r="315" spans="1:12" ht="47.25" customHeight="1">
      <c r="A315" s="410"/>
      <c r="B315" s="529"/>
      <c r="C315" s="90" t="s">
        <v>939</v>
      </c>
      <c r="D315" s="90" t="s">
        <v>940</v>
      </c>
      <c r="E315" s="93">
        <v>6</v>
      </c>
      <c r="F315" s="93">
        <v>7</v>
      </c>
      <c r="G315" s="93">
        <v>7</v>
      </c>
      <c r="H315" s="93">
        <v>13</v>
      </c>
      <c r="I315" s="93">
        <f t="shared" ref="I315:I321" si="12">SUM(E315:H315)</f>
        <v>33</v>
      </c>
      <c r="J315" s="90" t="s">
        <v>936</v>
      </c>
      <c r="K315" s="90" t="s">
        <v>941</v>
      </c>
      <c r="L315" s="90" t="s">
        <v>942</v>
      </c>
    </row>
    <row r="316" spans="1:12" ht="51">
      <c r="A316" s="410"/>
      <c r="B316" s="529"/>
      <c r="C316" s="90" t="s">
        <v>943</v>
      </c>
      <c r="D316" s="90" t="s">
        <v>944</v>
      </c>
      <c r="E316" s="93">
        <v>6</v>
      </c>
      <c r="F316" s="93">
        <v>7</v>
      </c>
      <c r="G316" s="93">
        <v>7</v>
      </c>
      <c r="H316" s="93">
        <v>13</v>
      </c>
      <c r="I316" s="93">
        <f t="shared" si="12"/>
        <v>33</v>
      </c>
      <c r="J316" s="90" t="s">
        <v>945</v>
      </c>
      <c r="K316" s="90" t="s">
        <v>946</v>
      </c>
      <c r="L316" s="90" t="s">
        <v>947</v>
      </c>
    </row>
    <row r="317" spans="1:12" ht="51">
      <c r="A317" s="410"/>
      <c r="B317" s="529"/>
      <c r="C317" s="90" t="s">
        <v>948</v>
      </c>
      <c r="D317" s="90" t="s">
        <v>949</v>
      </c>
      <c r="E317" s="93">
        <v>6</v>
      </c>
      <c r="F317" s="93">
        <v>7</v>
      </c>
      <c r="G317" s="93">
        <v>7</v>
      </c>
      <c r="H317" s="93">
        <v>13</v>
      </c>
      <c r="I317" s="93">
        <f t="shared" si="12"/>
        <v>33</v>
      </c>
      <c r="J317" s="90" t="s">
        <v>950</v>
      </c>
      <c r="K317" s="90" t="s">
        <v>951</v>
      </c>
      <c r="L317" s="90" t="s">
        <v>952</v>
      </c>
    </row>
    <row r="318" spans="1:12" ht="51">
      <c r="A318" s="410"/>
      <c r="B318" s="529"/>
      <c r="C318" s="90" t="s">
        <v>953</v>
      </c>
      <c r="D318" s="90" t="s">
        <v>954</v>
      </c>
      <c r="E318" s="93">
        <v>6</v>
      </c>
      <c r="F318" s="93">
        <v>7</v>
      </c>
      <c r="G318" s="93">
        <v>7</v>
      </c>
      <c r="H318" s="93">
        <v>13</v>
      </c>
      <c r="I318" s="93">
        <f t="shared" si="12"/>
        <v>33</v>
      </c>
      <c r="J318" s="90" t="s">
        <v>955</v>
      </c>
      <c r="K318" s="90" t="s">
        <v>956</v>
      </c>
      <c r="L318" s="90" t="s">
        <v>957</v>
      </c>
    </row>
    <row r="319" spans="1:12" ht="51">
      <c r="A319" s="410"/>
      <c r="B319" s="529"/>
      <c r="C319" s="90" t="s">
        <v>958</v>
      </c>
      <c r="D319" s="90" t="s">
        <v>959</v>
      </c>
      <c r="E319" s="93">
        <v>6</v>
      </c>
      <c r="F319" s="93">
        <v>7</v>
      </c>
      <c r="G319" s="93">
        <v>7</v>
      </c>
      <c r="H319" s="93">
        <v>13</v>
      </c>
      <c r="I319" s="93">
        <f t="shared" si="12"/>
        <v>33</v>
      </c>
      <c r="J319" s="90" t="s">
        <v>960</v>
      </c>
      <c r="K319" s="90" t="s">
        <v>961</v>
      </c>
      <c r="L319" s="90" t="s">
        <v>962</v>
      </c>
    </row>
    <row r="320" spans="1:12" ht="79.5" customHeight="1">
      <c r="A320" s="410"/>
      <c r="B320" s="529" t="s">
        <v>963</v>
      </c>
      <c r="C320" s="90" t="s">
        <v>964</v>
      </c>
      <c r="D320" s="90" t="s">
        <v>965</v>
      </c>
      <c r="E320" s="93">
        <v>6</v>
      </c>
      <c r="F320" s="93">
        <v>7</v>
      </c>
      <c r="G320" s="93">
        <v>7</v>
      </c>
      <c r="H320" s="93">
        <v>13</v>
      </c>
      <c r="I320" s="93">
        <f t="shared" si="12"/>
        <v>33</v>
      </c>
      <c r="J320" s="90" t="s">
        <v>966</v>
      </c>
      <c r="K320" s="90" t="s">
        <v>967</v>
      </c>
      <c r="L320" s="90" t="s">
        <v>968</v>
      </c>
    </row>
    <row r="321" spans="1:12" ht="38.25">
      <c r="A321" s="410"/>
      <c r="B321" s="529"/>
      <c r="C321" s="90" t="s">
        <v>969</v>
      </c>
      <c r="D321" s="90" t="s">
        <v>970</v>
      </c>
      <c r="E321" s="93">
        <v>6</v>
      </c>
      <c r="F321" s="93">
        <v>7</v>
      </c>
      <c r="G321" s="93">
        <v>7</v>
      </c>
      <c r="H321" s="93">
        <v>13</v>
      </c>
      <c r="I321" s="93">
        <f t="shared" si="12"/>
        <v>33</v>
      </c>
      <c r="J321" s="90" t="s">
        <v>936</v>
      </c>
      <c r="K321" s="90" t="s">
        <v>971</v>
      </c>
      <c r="L321" s="90" t="s">
        <v>972</v>
      </c>
    </row>
    <row r="322" spans="1:12" ht="12" customHeight="1">
      <c r="A322" s="460"/>
      <c r="B322" s="461"/>
      <c r="C322" s="461"/>
      <c r="D322" s="461"/>
      <c r="E322" s="461"/>
      <c r="F322" s="461"/>
      <c r="G322" s="461"/>
      <c r="H322" s="461"/>
      <c r="I322" s="461"/>
      <c r="J322" s="461"/>
      <c r="K322" s="461"/>
      <c r="L322" s="462"/>
    </row>
    <row r="323" spans="1:12" ht="33.75" customHeight="1">
      <c r="A323" s="393" t="s">
        <v>973</v>
      </c>
      <c r="B323" s="396" t="s">
        <v>974</v>
      </c>
      <c r="C323" s="91" t="s">
        <v>975</v>
      </c>
      <c r="D323" s="91" t="s">
        <v>976</v>
      </c>
      <c r="E323" s="24">
        <v>10</v>
      </c>
      <c r="F323" s="24">
        <v>20</v>
      </c>
      <c r="G323" s="24">
        <v>20</v>
      </c>
      <c r="H323" s="24">
        <v>10</v>
      </c>
      <c r="I323" s="24">
        <f t="shared" ref="I323" si="13">SUM(E323:H323)</f>
        <v>60</v>
      </c>
      <c r="J323" s="91" t="s">
        <v>977</v>
      </c>
      <c r="K323" s="399" t="s">
        <v>978</v>
      </c>
      <c r="L323" s="91" t="s">
        <v>979</v>
      </c>
    </row>
    <row r="324" spans="1:12" ht="31.5" customHeight="1">
      <c r="A324" s="394"/>
      <c r="B324" s="397"/>
      <c r="C324" s="91" t="s">
        <v>980</v>
      </c>
      <c r="D324" s="91" t="s">
        <v>981</v>
      </c>
      <c r="E324" s="24">
        <v>10</v>
      </c>
      <c r="F324" s="24">
        <v>20</v>
      </c>
      <c r="G324" s="24">
        <v>20</v>
      </c>
      <c r="H324" s="24">
        <v>10</v>
      </c>
      <c r="I324" s="24">
        <f t="shared" ref="I324:I334" si="14">SUM(E324:H324)</f>
        <v>60</v>
      </c>
      <c r="J324" s="91" t="s">
        <v>977</v>
      </c>
      <c r="K324" s="399"/>
      <c r="L324" s="91" t="s">
        <v>982</v>
      </c>
    </row>
    <row r="325" spans="1:12" ht="37.5" customHeight="1">
      <c r="A325" s="394"/>
      <c r="B325" s="397"/>
      <c r="C325" s="91" t="s">
        <v>983</v>
      </c>
      <c r="D325" s="91" t="s">
        <v>984</v>
      </c>
      <c r="E325" s="24">
        <v>10</v>
      </c>
      <c r="F325" s="24">
        <v>20</v>
      </c>
      <c r="G325" s="24">
        <v>20</v>
      </c>
      <c r="H325" s="24">
        <v>10</v>
      </c>
      <c r="I325" s="24">
        <f t="shared" si="14"/>
        <v>60</v>
      </c>
      <c r="J325" s="91" t="s">
        <v>985</v>
      </c>
      <c r="K325" s="399"/>
      <c r="L325" s="91" t="s">
        <v>986</v>
      </c>
    </row>
    <row r="326" spans="1:12" ht="38.25" customHeight="1">
      <c r="A326" s="394"/>
      <c r="B326" s="398"/>
      <c r="C326" s="91" t="s">
        <v>987</v>
      </c>
      <c r="D326" s="91" t="s">
        <v>988</v>
      </c>
      <c r="E326" s="24">
        <v>10</v>
      </c>
      <c r="F326" s="24">
        <v>20</v>
      </c>
      <c r="G326" s="24">
        <v>20</v>
      </c>
      <c r="H326" s="24">
        <v>10</v>
      </c>
      <c r="I326" s="24">
        <f t="shared" si="14"/>
        <v>60</v>
      </c>
      <c r="J326" s="91" t="s">
        <v>989</v>
      </c>
      <c r="K326" s="399"/>
      <c r="L326" s="91" t="s">
        <v>990</v>
      </c>
    </row>
    <row r="327" spans="1:12" ht="34.5" customHeight="1">
      <c r="A327" s="394"/>
      <c r="B327" s="400" t="s">
        <v>991</v>
      </c>
      <c r="C327" s="91" t="s">
        <v>992</v>
      </c>
      <c r="D327" s="91" t="s">
        <v>993</v>
      </c>
      <c r="E327" s="24">
        <v>15</v>
      </c>
      <c r="F327" s="24">
        <v>40</v>
      </c>
      <c r="G327" s="24">
        <v>40</v>
      </c>
      <c r="H327" s="24">
        <v>25</v>
      </c>
      <c r="I327" s="24">
        <f t="shared" si="14"/>
        <v>120</v>
      </c>
      <c r="J327" s="91" t="s">
        <v>989</v>
      </c>
      <c r="K327" s="91" t="s">
        <v>994</v>
      </c>
      <c r="L327" s="91" t="s">
        <v>995</v>
      </c>
    </row>
    <row r="328" spans="1:12" ht="142.5" customHeight="1">
      <c r="A328" s="394"/>
      <c r="B328" s="401"/>
      <c r="C328" s="91" t="s">
        <v>996</v>
      </c>
      <c r="D328" s="91" t="s">
        <v>997</v>
      </c>
      <c r="E328" s="24">
        <v>15</v>
      </c>
      <c r="F328" s="24">
        <v>40</v>
      </c>
      <c r="G328" s="24">
        <v>40</v>
      </c>
      <c r="H328" s="24">
        <v>25</v>
      </c>
      <c r="I328" s="24">
        <f t="shared" si="14"/>
        <v>120</v>
      </c>
      <c r="J328" s="91" t="s">
        <v>998</v>
      </c>
      <c r="K328" s="92" t="s">
        <v>999</v>
      </c>
      <c r="L328" s="91" t="s">
        <v>1000</v>
      </c>
    </row>
    <row r="329" spans="1:12" ht="52.5" customHeight="1">
      <c r="A329" s="394"/>
      <c r="B329" s="401"/>
      <c r="C329" s="91" t="s">
        <v>1665</v>
      </c>
      <c r="D329" s="91" t="s">
        <v>1001</v>
      </c>
      <c r="E329" s="24">
        <v>15</v>
      </c>
      <c r="F329" s="24">
        <v>40</v>
      </c>
      <c r="G329" s="24">
        <v>40</v>
      </c>
      <c r="H329" s="24">
        <v>25</v>
      </c>
      <c r="I329" s="24">
        <f t="shared" si="14"/>
        <v>120</v>
      </c>
      <c r="J329" s="91" t="s">
        <v>1002</v>
      </c>
      <c r="K329" s="91" t="s">
        <v>1000</v>
      </c>
      <c r="L329" s="91" t="s">
        <v>1003</v>
      </c>
    </row>
    <row r="330" spans="1:12" ht="34.5" customHeight="1">
      <c r="A330" s="394"/>
      <c r="B330" s="402"/>
      <c r="C330" s="91" t="s">
        <v>1004</v>
      </c>
      <c r="D330" s="91" t="s">
        <v>1005</v>
      </c>
      <c r="E330" s="24">
        <v>15</v>
      </c>
      <c r="F330" s="24">
        <v>40</v>
      </c>
      <c r="G330" s="24">
        <v>40</v>
      </c>
      <c r="H330" s="24">
        <v>25</v>
      </c>
      <c r="I330" s="24">
        <f t="shared" si="14"/>
        <v>120</v>
      </c>
      <c r="J330" s="91" t="s">
        <v>1006</v>
      </c>
      <c r="K330" s="91" t="s">
        <v>1007</v>
      </c>
      <c r="L330" s="91" t="s">
        <v>1008</v>
      </c>
    </row>
    <row r="331" spans="1:12" ht="25.5">
      <c r="A331" s="394"/>
      <c r="B331" s="396" t="s">
        <v>1666</v>
      </c>
      <c r="C331" s="150" t="s">
        <v>1009</v>
      </c>
      <c r="D331" s="150" t="s">
        <v>1010</v>
      </c>
      <c r="E331" s="24">
        <v>0</v>
      </c>
      <c r="F331" s="24">
        <v>50</v>
      </c>
      <c r="G331" s="24">
        <v>0</v>
      </c>
      <c r="H331" s="24">
        <v>40</v>
      </c>
      <c r="I331" s="24">
        <f t="shared" si="14"/>
        <v>90</v>
      </c>
      <c r="J331" s="150" t="s">
        <v>276</v>
      </c>
      <c r="K331" s="150" t="s">
        <v>1011</v>
      </c>
      <c r="L331" s="150" t="s">
        <v>1012</v>
      </c>
    </row>
    <row r="332" spans="1:12" ht="43.5" customHeight="1">
      <c r="A332" s="394"/>
      <c r="B332" s="397"/>
      <c r="C332" s="150" t="s">
        <v>1013</v>
      </c>
      <c r="D332" s="150" t="s">
        <v>1014</v>
      </c>
      <c r="E332" s="24">
        <v>0</v>
      </c>
      <c r="F332" s="24">
        <v>50</v>
      </c>
      <c r="G332" s="24">
        <v>0</v>
      </c>
      <c r="H332" s="24">
        <v>40</v>
      </c>
      <c r="I332" s="24">
        <f t="shared" si="14"/>
        <v>90</v>
      </c>
      <c r="J332" s="150" t="s">
        <v>1015</v>
      </c>
      <c r="K332" s="150" t="s">
        <v>1016</v>
      </c>
      <c r="L332" s="150" t="s">
        <v>1017</v>
      </c>
    </row>
    <row r="333" spans="1:12" ht="47.25" customHeight="1">
      <c r="A333" s="394"/>
      <c r="B333" s="397"/>
      <c r="C333" s="150" t="s">
        <v>1018</v>
      </c>
      <c r="D333" s="150" t="s">
        <v>1019</v>
      </c>
      <c r="E333" s="24">
        <v>0</v>
      </c>
      <c r="F333" s="24">
        <v>50</v>
      </c>
      <c r="G333" s="24">
        <v>0</v>
      </c>
      <c r="H333" s="24">
        <v>40</v>
      </c>
      <c r="I333" s="24">
        <f t="shared" si="14"/>
        <v>90</v>
      </c>
      <c r="J333" s="150" t="s">
        <v>960</v>
      </c>
      <c r="K333" s="150" t="s">
        <v>1020</v>
      </c>
      <c r="L333" s="150" t="s">
        <v>1026</v>
      </c>
    </row>
    <row r="334" spans="1:12" ht="38.25">
      <c r="A334" s="395"/>
      <c r="B334" s="398"/>
      <c r="C334" s="150" t="s">
        <v>1021</v>
      </c>
      <c r="D334" s="150" t="s">
        <v>1022</v>
      </c>
      <c r="E334" s="24">
        <v>0</v>
      </c>
      <c r="F334" s="24">
        <v>50</v>
      </c>
      <c r="G334" s="24">
        <v>0</v>
      </c>
      <c r="H334" s="24">
        <v>40</v>
      </c>
      <c r="I334" s="24">
        <f t="shared" si="14"/>
        <v>90</v>
      </c>
      <c r="J334" s="150" t="s">
        <v>1023</v>
      </c>
      <c r="K334" s="150" t="s">
        <v>1024</v>
      </c>
      <c r="L334" s="150" t="s">
        <v>1025</v>
      </c>
    </row>
    <row r="335" spans="1:12" ht="10.5" customHeight="1">
      <c r="A335" s="413"/>
      <c r="B335" s="413"/>
      <c r="C335" s="413"/>
      <c r="D335" s="413"/>
      <c r="E335" s="413"/>
      <c r="F335" s="413"/>
      <c r="G335" s="413"/>
      <c r="H335" s="413"/>
      <c r="I335" s="413"/>
      <c r="J335" s="413"/>
      <c r="K335" s="413"/>
      <c r="L335" s="413"/>
    </row>
    <row r="336" spans="1:12" ht="38.25" customHeight="1">
      <c r="A336" s="393" t="s">
        <v>1267</v>
      </c>
      <c r="B336" s="414" t="s">
        <v>1268</v>
      </c>
      <c r="C336" s="175" t="s">
        <v>1269</v>
      </c>
      <c r="D336" s="176" t="s">
        <v>1270</v>
      </c>
      <c r="E336" s="177">
        <v>0</v>
      </c>
      <c r="F336" s="177">
        <v>2</v>
      </c>
      <c r="G336" s="177">
        <v>3</v>
      </c>
      <c r="H336" s="177">
        <v>2</v>
      </c>
      <c r="I336" s="178">
        <f>SUM(E336:H336)</f>
        <v>7</v>
      </c>
      <c r="J336" s="175" t="s">
        <v>1271</v>
      </c>
      <c r="K336" s="175" t="s">
        <v>1272</v>
      </c>
      <c r="L336" s="175" t="s">
        <v>1273</v>
      </c>
    </row>
    <row r="337" spans="1:12" ht="38.25">
      <c r="A337" s="394"/>
      <c r="B337" s="414"/>
      <c r="C337" s="175" t="s">
        <v>1274</v>
      </c>
      <c r="D337" s="176" t="s">
        <v>1275</v>
      </c>
      <c r="E337" s="177">
        <v>0</v>
      </c>
      <c r="F337" s="177">
        <v>1</v>
      </c>
      <c r="G337" s="177">
        <v>0</v>
      </c>
      <c r="H337" s="177">
        <v>0</v>
      </c>
      <c r="I337" s="178">
        <f t="shared" ref="I337:I346" si="15">SUM(E337:H337)</f>
        <v>1</v>
      </c>
      <c r="J337" s="175" t="s">
        <v>1276</v>
      </c>
      <c r="K337" s="175" t="s">
        <v>1277</v>
      </c>
      <c r="L337" s="175" t="s">
        <v>1278</v>
      </c>
    </row>
    <row r="338" spans="1:12" ht="57.75" customHeight="1">
      <c r="A338" s="394"/>
      <c r="B338" s="414"/>
      <c r="C338" s="175" t="s">
        <v>1279</v>
      </c>
      <c r="D338" s="176" t="s">
        <v>1280</v>
      </c>
      <c r="E338" s="177">
        <v>0</v>
      </c>
      <c r="F338" s="177">
        <v>0</v>
      </c>
      <c r="G338" s="177">
        <v>1</v>
      </c>
      <c r="H338" s="177">
        <v>0</v>
      </c>
      <c r="I338" s="178">
        <f t="shared" si="15"/>
        <v>1</v>
      </c>
      <c r="J338" s="175" t="s">
        <v>1281</v>
      </c>
      <c r="K338" s="175" t="s">
        <v>1282</v>
      </c>
      <c r="L338" s="175" t="s">
        <v>1283</v>
      </c>
    </row>
    <row r="339" spans="1:12" ht="32.25" customHeight="1">
      <c r="A339" s="394"/>
      <c r="B339" s="414" t="s">
        <v>1284</v>
      </c>
      <c r="C339" s="175" t="s">
        <v>1285</v>
      </c>
      <c r="D339" s="176" t="s">
        <v>1286</v>
      </c>
      <c r="E339" s="177">
        <v>1</v>
      </c>
      <c r="F339" s="177">
        <v>0</v>
      </c>
      <c r="G339" s="177">
        <v>1</v>
      </c>
      <c r="H339" s="177">
        <v>0</v>
      </c>
      <c r="I339" s="178">
        <f t="shared" si="15"/>
        <v>2</v>
      </c>
      <c r="J339" s="175" t="s">
        <v>1287</v>
      </c>
      <c r="K339" s="175" t="s">
        <v>1288</v>
      </c>
      <c r="L339" s="175" t="s">
        <v>1289</v>
      </c>
    </row>
    <row r="340" spans="1:12" ht="51">
      <c r="A340" s="394"/>
      <c r="B340" s="414"/>
      <c r="C340" s="175" t="s">
        <v>1290</v>
      </c>
      <c r="D340" s="176" t="s">
        <v>1291</v>
      </c>
      <c r="E340" s="180">
        <v>0</v>
      </c>
      <c r="F340" s="179">
        <v>0</v>
      </c>
      <c r="G340" s="179">
        <v>1</v>
      </c>
      <c r="H340" s="179">
        <v>1</v>
      </c>
      <c r="I340" s="178">
        <f t="shared" si="15"/>
        <v>2</v>
      </c>
      <c r="J340" s="176" t="s">
        <v>1292</v>
      </c>
      <c r="K340" s="176" t="s">
        <v>1293</v>
      </c>
      <c r="L340" s="176" t="s">
        <v>1294</v>
      </c>
    </row>
    <row r="341" spans="1:12" ht="45.75" customHeight="1">
      <c r="A341" s="394"/>
      <c r="B341" s="414"/>
      <c r="C341" s="175" t="s">
        <v>1295</v>
      </c>
      <c r="D341" s="176" t="s">
        <v>1296</v>
      </c>
      <c r="E341" s="180">
        <v>0</v>
      </c>
      <c r="F341" s="179">
        <v>0</v>
      </c>
      <c r="G341" s="179">
        <v>1</v>
      </c>
      <c r="H341" s="179">
        <v>1</v>
      </c>
      <c r="I341" s="178">
        <f t="shared" si="15"/>
        <v>2</v>
      </c>
      <c r="J341" s="175" t="s">
        <v>1281</v>
      </c>
      <c r="K341" s="175" t="s">
        <v>1297</v>
      </c>
      <c r="L341" s="175" t="s">
        <v>1298</v>
      </c>
    </row>
    <row r="342" spans="1:12" ht="79.5" customHeight="1">
      <c r="A342" s="394"/>
      <c r="B342" s="414"/>
      <c r="C342" s="175" t="s">
        <v>1299</v>
      </c>
      <c r="D342" s="176" t="s">
        <v>1300</v>
      </c>
      <c r="E342" s="177">
        <v>0</v>
      </c>
      <c r="F342" s="177">
        <v>1</v>
      </c>
      <c r="G342" s="177">
        <v>0</v>
      </c>
      <c r="H342" s="177">
        <v>1</v>
      </c>
      <c r="I342" s="178">
        <f t="shared" si="15"/>
        <v>2</v>
      </c>
      <c r="J342" s="175" t="s">
        <v>1301</v>
      </c>
      <c r="K342" s="175" t="s">
        <v>1302</v>
      </c>
      <c r="L342" s="175" t="s">
        <v>1303</v>
      </c>
    </row>
    <row r="343" spans="1:12" ht="56.25" customHeight="1">
      <c r="A343" s="394"/>
      <c r="B343" s="414" t="s">
        <v>1339</v>
      </c>
      <c r="C343" s="175" t="s">
        <v>1304</v>
      </c>
      <c r="D343" s="176" t="s">
        <v>1305</v>
      </c>
      <c r="E343" s="177">
        <v>1</v>
      </c>
      <c r="F343" s="177">
        <v>0</v>
      </c>
      <c r="G343" s="177">
        <v>2</v>
      </c>
      <c r="H343" s="177">
        <v>0</v>
      </c>
      <c r="I343" s="178">
        <f t="shared" si="15"/>
        <v>3</v>
      </c>
      <c r="J343" s="175" t="s">
        <v>1306</v>
      </c>
      <c r="K343" s="175" t="s">
        <v>1307</v>
      </c>
      <c r="L343" s="175" t="s">
        <v>1308</v>
      </c>
    </row>
    <row r="344" spans="1:12" ht="58.5" customHeight="1">
      <c r="A344" s="394"/>
      <c r="B344" s="414"/>
      <c r="C344" s="175" t="s">
        <v>1309</v>
      </c>
      <c r="D344" s="176" t="s">
        <v>1310</v>
      </c>
      <c r="E344" s="180">
        <v>0</v>
      </c>
      <c r="F344" s="179">
        <v>2</v>
      </c>
      <c r="G344" s="179">
        <v>0</v>
      </c>
      <c r="H344" s="179">
        <v>2</v>
      </c>
      <c r="I344" s="178">
        <f t="shared" si="15"/>
        <v>4</v>
      </c>
      <c r="J344" s="175" t="s">
        <v>1311</v>
      </c>
      <c r="K344" s="175" t="s">
        <v>1312</v>
      </c>
      <c r="L344" s="175" t="s">
        <v>1313</v>
      </c>
    </row>
    <row r="345" spans="1:12" ht="38.25">
      <c r="A345" s="394"/>
      <c r="B345" s="414"/>
      <c r="C345" s="175" t="s">
        <v>1314</v>
      </c>
      <c r="D345" s="176" t="s">
        <v>1315</v>
      </c>
      <c r="E345" s="180">
        <v>2</v>
      </c>
      <c r="F345" s="179"/>
      <c r="G345" s="179">
        <v>2</v>
      </c>
      <c r="H345" s="179"/>
      <c r="I345" s="178">
        <f t="shared" si="15"/>
        <v>4</v>
      </c>
      <c r="J345" s="175" t="s">
        <v>1316</v>
      </c>
      <c r="K345" s="175" t="s">
        <v>1317</v>
      </c>
      <c r="L345" s="175" t="s">
        <v>1318</v>
      </c>
    </row>
    <row r="346" spans="1:12" ht="76.5">
      <c r="A346" s="394"/>
      <c r="B346" s="414"/>
      <c r="C346" s="175" t="s">
        <v>1319</v>
      </c>
      <c r="D346" s="176" t="s">
        <v>1320</v>
      </c>
      <c r="E346" s="177">
        <v>0</v>
      </c>
      <c r="F346" s="179">
        <v>2</v>
      </c>
      <c r="G346" s="179">
        <v>0</v>
      </c>
      <c r="H346" s="179">
        <v>2</v>
      </c>
      <c r="I346" s="178">
        <f t="shared" si="15"/>
        <v>4</v>
      </c>
      <c r="J346" s="175" t="s">
        <v>1321</v>
      </c>
      <c r="K346" s="175" t="s">
        <v>1322</v>
      </c>
      <c r="L346" s="175" t="s">
        <v>1323</v>
      </c>
    </row>
    <row r="347" spans="1:12" ht="63.75">
      <c r="A347" s="394"/>
      <c r="B347" s="414" t="s">
        <v>1340</v>
      </c>
      <c r="C347" s="175" t="s">
        <v>1324</v>
      </c>
      <c r="D347" s="176" t="s">
        <v>1325</v>
      </c>
      <c r="E347" s="177">
        <v>0</v>
      </c>
      <c r="F347" s="179">
        <v>2</v>
      </c>
      <c r="G347" s="179">
        <v>0</v>
      </c>
      <c r="H347" s="179">
        <v>2</v>
      </c>
      <c r="I347" s="178">
        <f>SUM(E347:H347)</f>
        <v>4</v>
      </c>
      <c r="J347" s="175" t="s">
        <v>1326</v>
      </c>
      <c r="K347" s="175" t="s">
        <v>1327</v>
      </c>
      <c r="L347" s="175" t="s">
        <v>1328</v>
      </c>
    </row>
    <row r="348" spans="1:12" ht="76.5">
      <c r="A348" s="394"/>
      <c r="B348" s="414"/>
      <c r="C348" s="175" t="s">
        <v>1329</v>
      </c>
      <c r="D348" s="176" t="s">
        <v>1330</v>
      </c>
      <c r="E348" s="177">
        <v>1</v>
      </c>
      <c r="F348" s="177">
        <v>0</v>
      </c>
      <c r="G348" s="177">
        <v>1</v>
      </c>
      <c r="H348" s="177">
        <v>0</v>
      </c>
      <c r="I348" s="178">
        <f t="shared" ref="I348:I349" si="16">SUM(E348:H348)</f>
        <v>2</v>
      </c>
      <c r="J348" s="175" t="s">
        <v>1331</v>
      </c>
      <c r="K348" s="175" t="s">
        <v>1332</v>
      </c>
      <c r="L348" s="175" t="s">
        <v>1333</v>
      </c>
    </row>
    <row r="349" spans="1:12" ht="96" customHeight="1">
      <c r="A349" s="395"/>
      <c r="B349" s="414"/>
      <c r="C349" s="175" t="s">
        <v>1334</v>
      </c>
      <c r="D349" s="176" t="s">
        <v>1335</v>
      </c>
      <c r="E349" s="180">
        <v>0</v>
      </c>
      <c r="F349" s="179">
        <v>2</v>
      </c>
      <c r="G349" s="179">
        <v>0</v>
      </c>
      <c r="H349" s="179">
        <v>2</v>
      </c>
      <c r="I349" s="178">
        <f t="shared" si="16"/>
        <v>4</v>
      </c>
      <c r="J349" s="175" t="s">
        <v>1336</v>
      </c>
      <c r="K349" s="175" t="s">
        <v>1337</v>
      </c>
      <c r="L349" s="175" t="s">
        <v>1338</v>
      </c>
    </row>
    <row r="350" spans="1:12" ht="14.25" customHeight="1">
      <c r="A350" s="436"/>
      <c r="B350" s="437"/>
      <c r="C350" s="437"/>
      <c r="D350" s="437"/>
      <c r="E350" s="437"/>
      <c r="F350" s="437"/>
      <c r="G350" s="437"/>
      <c r="H350" s="437"/>
      <c r="I350" s="437"/>
      <c r="J350" s="437"/>
      <c r="K350" s="437"/>
      <c r="L350" s="438"/>
    </row>
    <row r="351" spans="1:12" ht="51">
      <c r="A351" s="410" t="s">
        <v>1667</v>
      </c>
      <c r="B351" s="411" t="s">
        <v>1341</v>
      </c>
      <c r="C351" s="181" t="s">
        <v>1342</v>
      </c>
      <c r="D351" s="181" t="s">
        <v>1343</v>
      </c>
      <c r="E351" s="183">
        <v>2</v>
      </c>
      <c r="F351" s="183">
        <v>2</v>
      </c>
      <c r="G351" s="183">
        <v>2</v>
      </c>
      <c r="H351" s="183">
        <v>2</v>
      </c>
      <c r="I351" s="183">
        <f t="shared" ref="I351:I358" si="17">SUM(E351:H351)</f>
        <v>8</v>
      </c>
      <c r="J351" s="181" t="s">
        <v>1344</v>
      </c>
      <c r="K351" s="182" t="s">
        <v>1368</v>
      </c>
      <c r="L351" s="181" t="s">
        <v>1369</v>
      </c>
    </row>
    <row r="352" spans="1:12" ht="50.25" customHeight="1">
      <c r="A352" s="410"/>
      <c r="B352" s="411"/>
      <c r="C352" s="181" t="s">
        <v>1345</v>
      </c>
      <c r="D352" s="181" t="s">
        <v>1346</v>
      </c>
      <c r="E352" s="183">
        <v>100</v>
      </c>
      <c r="F352" s="183">
        <v>100</v>
      </c>
      <c r="G352" s="183">
        <v>100</v>
      </c>
      <c r="H352" s="183">
        <v>100</v>
      </c>
      <c r="I352" s="183">
        <f>SUM(E352:H352)/4</f>
        <v>100</v>
      </c>
      <c r="J352" s="181" t="s">
        <v>1347</v>
      </c>
      <c r="K352" s="182" t="s">
        <v>1370</v>
      </c>
      <c r="L352" s="181" t="s">
        <v>1348</v>
      </c>
    </row>
    <row r="353" spans="1:12" ht="89.25">
      <c r="A353" s="410"/>
      <c r="B353" s="411"/>
      <c r="C353" s="181" t="s">
        <v>1349</v>
      </c>
      <c r="D353" s="181" t="s">
        <v>1252</v>
      </c>
      <c r="E353" s="183">
        <v>100</v>
      </c>
      <c r="F353" s="183">
        <v>100</v>
      </c>
      <c r="G353" s="183">
        <v>100</v>
      </c>
      <c r="H353" s="183">
        <v>100</v>
      </c>
      <c r="I353" s="183">
        <f>SUM(E352:H352)/4</f>
        <v>100</v>
      </c>
      <c r="J353" s="181" t="s">
        <v>1252</v>
      </c>
      <c r="K353" s="182" t="s">
        <v>1350</v>
      </c>
      <c r="L353" s="181" t="s">
        <v>1351</v>
      </c>
    </row>
    <row r="354" spans="1:12" ht="51">
      <c r="A354" s="410"/>
      <c r="B354" s="411"/>
      <c r="C354" s="181" t="s">
        <v>1352</v>
      </c>
      <c r="D354" s="412" t="s">
        <v>1353</v>
      </c>
      <c r="E354" s="184">
        <v>1</v>
      </c>
      <c r="F354" s="184">
        <v>1</v>
      </c>
      <c r="G354" s="184">
        <v>1</v>
      </c>
      <c r="H354" s="184">
        <v>1</v>
      </c>
      <c r="I354" s="183">
        <f>SUM(E354:H354)</f>
        <v>4</v>
      </c>
      <c r="J354" s="181" t="s">
        <v>1354</v>
      </c>
      <c r="K354" s="182" t="s">
        <v>1371</v>
      </c>
      <c r="L354" s="181" t="s">
        <v>1355</v>
      </c>
    </row>
    <row r="355" spans="1:12" ht="89.25">
      <c r="A355" s="410"/>
      <c r="B355" s="411"/>
      <c r="C355" s="181" t="s">
        <v>1372</v>
      </c>
      <c r="D355" s="412"/>
      <c r="E355" s="184">
        <v>1</v>
      </c>
      <c r="F355" s="184">
        <v>1</v>
      </c>
      <c r="G355" s="184">
        <v>1</v>
      </c>
      <c r="H355" s="184">
        <v>1</v>
      </c>
      <c r="I355" s="183">
        <f t="shared" si="17"/>
        <v>4</v>
      </c>
      <c r="J355" s="181" t="s">
        <v>1356</v>
      </c>
      <c r="K355" s="182" t="s">
        <v>1373</v>
      </c>
      <c r="L355" s="181" t="s">
        <v>1357</v>
      </c>
    </row>
    <row r="356" spans="1:12" ht="94.5" customHeight="1">
      <c r="A356" s="410"/>
      <c r="B356" s="411"/>
      <c r="C356" s="181" t="s">
        <v>1374</v>
      </c>
      <c r="D356" s="181" t="s">
        <v>1358</v>
      </c>
      <c r="E356" s="184">
        <v>95</v>
      </c>
      <c r="F356" s="184">
        <v>95</v>
      </c>
      <c r="G356" s="184">
        <v>95</v>
      </c>
      <c r="H356" s="184">
        <v>95</v>
      </c>
      <c r="I356" s="183">
        <f>SUM(E356:H356)/4</f>
        <v>95</v>
      </c>
      <c r="J356" s="181" t="s">
        <v>1359</v>
      </c>
      <c r="K356" s="182" t="s">
        <v>1360</v>
      </c>
      <c r="L356" s="181" t="s">
        <v>1375</v>
      </c>
    </row>
    <row r="357" spans="1:12" ht="63.75">
      <c r="A357" s="410"/>
      <c r="B357" s="411"/>
      <c r="C357" s="181" t="s">
        <v>1361</v>
      </c>
      <c r="D357" s="181" t="s">
        <v>1376</v>
      </c>
      <c r="E357" s="185">
        <v>1</v>
      </c>
      <c r="F357" s="185">
        <v>1</v>
      </c>
      <c r="G357" s="185">
        <v>1</v>
      </c>
      <c r="H357" s="185">
        <v>1</v>
      </c>
      <c r="I357" s="183">
        <f t="shared" si="17"/>
        <v>4</v>
      </c>
      <c r="J357" s="181" t="s">
        <v>1362</v>
      </c>
      <c r="K357" s="182" t="s">
        <v>1371</v>
      </c>
      <c r="L357" s="181" t="s">
        <v>1377</v>
      </c>
    </row>
    <row r="358" spans="1:12" ht="44.25" customHeight="1">
      <c r="A358" s="410"/>
      <c r="B358" s="411"/>
      <c r="C358" s="181" t="s">
        <v>1363</v>
      </c>
      <c r="D358" s="181" t="s">
        <v>1364</v>
      </c>
      <c r="E358" s="185">
        <v>1</v>
      </c>
      <c r="F358" s="185">
        <v>1</v>
      </c>
      <c r="G358" s="185">
        <v>1</v>
      </c>
      <c r="H358" s="185">
        <v>1</v>
      </c>
      <c r="I358" s="183">
        <f t="shared" si="17"/>
        <v>4</v>
      </c>
      <c r="J358" s="181" t="s">
        <v>1365</v>
      </c>
      <c r="K358" s="182" t="s">
        <v>1366</v>
      </c>
      <c r="L358" s="181" t="s">
        <v>1367</v>
      </c>
    </row>
    <row r="359" spans="1:12" ht="10.5" customHeight="1">
      <c r="A359" s="436"/>
      <c r="B359" s="437"/>
      <c r="C359" s="437"/>
      <c r="D359" s="437"/>
      <c r="E359" s="437"/>
      <c r="F359" s="437"/>
      <c r="G359" s="437"/>
      <c r="H359" s="437"/>
      <c r="I359" s="437"/>
      <c r="J359" s="437"/>
      <c r="K359" s="437"/>
      <c r="L359" s="438"/>
    </row>
    <row r="360" spans="1:12" ht="135">
      <c r="A360" s="393" t="s">
        <v>1768</v>
      </c>
      <c r="B360" s="387" t="s">
        <v>1378</v>
      </c>
      <c r="C360" s="186" t="s">
        <v>1379</v>
      </c>
      <c r="D360" s="439" t="s">
        <v>1380</v>
      </c>
      <c r="E360" s="187">
        <v>0</v>
      </c>
      <c r="F360" s="187">
        <v>1</v>
      </c>
      <c r="G360" s="187">
        <v>0</v>
      </c>
      <c r="H360" s="187">
        <v>0</v>
      </c>
      <c r="I360" s="187">
        <f t="shared" ref="I360:I387" si="18">SUM(E360:H360)</f>
        <v>1</v>
      </c>
      <c r="J360" s="188" t="s">
        <v>1381</v>
      </c>
      <c r="K360" s="189" t="s">
        <v>1382</v>
      </c>
      <c r="L360" s="189" t="s">
        <v>1383</v>
      </c>
    </row>
    <row r="361" spans="1:12" ht="30">
      <c r="A361" s="394"/>
      <c r="B361" s="387"/>
      <c r="C361" s="186" t="s">
        <v>1384</v>
      </c>
      <c r="D361" s="440"/>
      <c r="E361" s="187">
        <v>1</v>
      </c>
      <c r="F361" s="187">
        <v>0</v>
      </c>
      <c r="G361" s="187">
        <v>0</v>
      </c>
      <c r="H361" s="187">
        <v>0</v>
      </c>
      <c r="I361" s="187">
        <f t="shared" si="18"/>
        <v>1</v>
      </c>
      <c r="J361" s="188" t="s">
        <v>291</v>
      </c>
      <c r="K361" s="189" t="s">
        <v>1385</v>
      </c>
      <c r="L361" s="189" t="s">
        <v>1386</v>
      </c>
    </row>
    <row r="362" spans="1:12" ht="30">
      <c r="A362" s="394"/>
      <c r="B362" s="387"/>
      <c r="C362" s="186" t="s">
        <v>1387</v>
      </c>
      <c r="D362" s="189" t="s">
        <v>794</v>
      </c>
      <c r="E362" s="187">
        <v>1</v>
      </c>
      <c r="F362" s="187">
        <v>1</v>
      </c>
      <c r="G362" s="187">
        <v>1</v>
      </c>
      <c r="H362" s="187">
        <v>1</v>
      </c>
      <c r="I362" s="187">
        <f t="shared" si="18"/>
        <v>4</v>
      </c>
      <c r="J362" s="188" t="s">
        <v>291</v>
      </c>
      <c r="K362" s="189" t="s">
        <v>1388</v>
      </c>
      <c r="L362" s="189" t="s">
        <v>1389</v>
      </c>
    </row>
    <row r="363" spans="1:12" ht="45">
      <c r="A363" s="394"/>
      <c r="B363" s="387"/>
      <c r="C363" s="186" t="s">
        <v>1390</v>
      </c>
      <c r="D363" s="190" t="s">
        <v>1391</v>
      </c>
      <c r="E363" s="191">
        <v>0</v>
      </c>
      <c r="F363" s="191">
        <v>0</v>
      </c>
      <c r="G363" s="187">
        <v>1</v>
      </c>
      <c r="H363" s="187">
        <v>0</v>
      </c>
      <c r="I363" s="187">
        <f t="shared" ref="I363" si="19">SUM(E363:H363)</f>
        <v>1</v>
      </c>
      <c r="J363" s="192" t="s">
        <v>60</v>
      </c>
      <c r="K363" s="190" t="s">
        <v>1392</v>
      </c>
      <c r="L363" s="190" t="s">
        <v>1393</v>
      </c>
    </row>
    <row r="364" spans="1:12" ht="45">
      <c r="A364" s="394"/>
      <c r="B364" s="387"/>
      <c r="C364" s="186" t="s">
        <v>1394</v>
      </c>
      <c r="D364" s="190" t="s">
        <v>1395</v>
      </c>
      <c r="E364" s="191">
        <v>0</v>
      </c>
      <c r="F364" s="191">
        <v>0</v>
      </c>
      <c r="G364" s="187">
        <v>1</v>
      </c>
      <c r="H364" s="187">
        <v>0</v>
      </c>
      <c r="I364" s="187">
        <f t="shared" si="18"/>
        <v>1</v>
      </c>
      <c r="J364" s="192" t="s">
        <v>60</v>
      </c>
      <c r="K364" s="190" t="s">
        <v>1392</v>
      </c>
      <c r="L364" s="190" t="s">
        <v>1393</v>
      </c>
    </row>
    <row r="365" spans="1:12" ht="60">
      <c r="A365" s="394"/>
      <c r="B365" s="441" t="s">
        <v>1396</v>
      </c>
      <c r="C365" s="186" t="s">
        <v>1397</v>
      </c>
      <c r="D365" s="193" t="s">
        <v>1398</v>
      </c>
      <c r="E365" s="194">
        <v>0</v>
      </c>
      <c r="F365" s="194">
        <v>1</v>
      </c>
      <c r="G365" s="194">
        <v>0</v>
      </c>
      <c r="H365" s="194">
        <v>1</v>
      </c>
      <c r="I365" s="187">
        <f t="shared" si="18"/>
        <v>2</v>
      </c>
      <c r="J365" s="192" t="s">
        <v>1399</v>
      </c>
      <c r="K365" s="190" t="s">
        <v>1400</v>
      </c>
      <c r="L365" s="192" t="s">
        <v>1401</v>
      </c>
    </row>
    <row r="366" spans="1:12" ht="45">
      <c r="A366" s="394"/>
      <c r="B366" s="441"/>
      <c r="C366" s="186" t="s">
        <v>1402</v>
      </c>
      <c r="D366" s="193" t="s">
        <v>1403</v>
      </c>
      <c r="E366" s="194">
        <v>0</v>
      </c>
      <c r="F366" s="194">
        <v>0</v>
      </c>
      <c r="G366" s="194">
        <v>1</v>
      </c>
      <c r="H366" s="194">
        <v>1</v>
      </c>
      <c r="I366" s="187">
        <f t="shared" si="18"/>
        <v>2</v>
      </c>
      <c r="J366" s="192" t="s">
        <v>1404</v>
      </c>
      <c r="K366" s="190" t="s">
        <v>1405</v>
      </c>
      <c r="L366" s="192" t="s">
        <v>1406</v>
      </c>
    </row>
    <row r="367" spans="1:12" ht="45">
      <c r="A367" s="394"/>
      <c r="B367" s="441"/>
      <c r="C367" s="186" t="s">
        <v>1407</v>
      </c>
      <c r="D367" s="193" t="s">
        <v>1408</v>
      </c>
      <c r="E367" s="194">
        <v>0</v>
      </c>
      <c r="F367" s="194">
        <v>0</v>
      </c>
      <c r="G367" s="194">
        <v>1</v>
      </c>
      <c r="H367" s="194">
        <v>1</v>
      </c>
      <c r="I367" s="187">
        <f t="shared" si="18"/>
        <v>2</v>
      </c>
      <c r="J367" s="192" t="s">
        <v>960</v>
      </c>
      <c r="K367" s="190" t="s">
        <v>1409</v>
      </c>
      <c r="L367" s="192" t="s">
        <v>1410</v>
      </c>
    </row>
    <row r="368" spans="1:12" ht="60">
      <c r="A368" s="394"/>
      <c r="B368" s="441"/>
      <c r="C368" s="186" t="s">
        <v>1411</v>
      </c>
      <c r="D368" s="193" t="s">
        <v>1412</v>
      </c>
      <c r="E368" s="194">
        <v>1</v>
      </c>
      <c r="F368" s="194">
        <v>0</v>
      </c>
      <c r="G368" s="194">
        <v>0</v>
      </c>
      <c r="H368" s="194">
        <v>1</v>
      </c>
      <c r="I368" s="187">
        <f t="shared" si="18"/>
        <v>2</v>
      </c>
      <c r="J368" s="192" t="s">
        <v>60</v>
      </c>
      <c r="K368" s="190" t="s">
        <v>1413</v>
      </c>
      <c r="L368" s="192" t="s">
        <v>1414</v>
      </c>
    </row>
    <row r="369" spans="1:12" ht="45">
      <c r="A369" s="394"/>
      <c r="B369" s="407" t="s">
        <v>1415</v>
      </c>
      <c r="C369" s="186" t="s">
        <v>1416</v>
      </c>
      <c r="D369" s="442" t="s">
        <v>1417</v>
      </c>
      <c r="E369" s="191">
        <v>1</v>
      </c>
      <c r="F369" s="191">
        <v>1</v>
      </c>
      <c r="G369" s="187">
        <v>1</v>
      </c>
      <c r="H369" s="187">
        <v>1</v>
      </c>
      <c r="I369" s="187">
        <f t="shared" si="18"/>
        <v>4</v>
      </c>
      <c r="J369" s="188" t="s">
        <v>291</v>
      </c>
      <c r="K369" s="189" t="s">
        <v>1418</v>
      </c>
      <c r="L369" s="189" t="s">
        <v>1419</v>
      </c>
    </row>
    <row r="370" spans="1:12" ht="45">
      <c r="A370" s="394"/>
      <c r="B370" s="408"/>
      <c r="C370" s="186" t="s">
        <v>1420</v>
      </c>
      <c r="D370" s="443"/>
      <c r="E370" s="191">
        <v>1</v>
      </c>
      <c r="F370" s="191">
        <v>1</v>
      </c>
      <c r="G370" s="187">
        <v>1</v>
      </c>
      <c r="H370" s="187">
        <v>1</v>
      </c>
      <c r="I370" s="187">
        <f t="shared" si="18"/>
        <v>4</v>
      </c>
      <c r="J370" s="188" t="s">
        <v>291</v>
      </c>
      <c r="K370" s="189" t="s">
        <v>1421</v>
      </c>
      <c r="L370" s="189" t="s">
        <v>1422</v>
      </c>
    </row>
    <row r="371" spans="1:12" ht="54" customHeight="1">
      <c r="A371" s="394"/>
      <c r="B371" s="408"/>
      <c r="C371" s="186" t="s">
        <v>1423</v>
      </c>
      <c r="D371" s="443"/>
      <c r="E371" s="191">
        <v>1</v>
      </c>
      <c r="F371" s="191">
        <v>1</v>
      </c>
      <c r="G371" s="187">
        <v>1</v>
      </c>
      <c r="H371" s="187">
        <v>1</v>
      </c>
      <c r="I371" s="187">
        <f t="shared" si="18"/>
        <v>4</v>
      </c>
      <c r="J371" s="188" t="s">
        <v>291</v>
      </c>
      <c r="K371" s="189" t="s">
        <v>1424</v>
      </c>
      <c r="L371" s="189" t="s">
        <v>1425</v>
      </c>
    </row>
    <row r="372" spans="1:12" ht="90">
      <c r="A372" s="394"/>
      <c r="B372" s="408"/>
      <c r="C372" s="186" t="s">
        <v>1426</v>
      </c>
      <c r="D372" s="443"/>
      <c r="E372" s="191">
        <v>1</v>
      </c>
      <c r="F372" s="191">
        <v>1</v>
      </c>
      <c r="G372" s="187">
        <v>1</v>
      </c>
      <c r="H372" s="187">
        <v>1</v>
      </c>
      <c r="I372" s="187">
        <f t="shared" si="18"/>
        <v>4</v>
      </c>
      <c r="J372" s="188" t="s">
        <v>1427</v>
      </c>
      <c r="K372" s="189" t="s">
        <v>1428</v>
      </c>
      <c r="L372" s="189" t="s">
        <v>1429</v>
      </c>
    </row>
    <row r="373" spans="1:12" ht="45">
      <c r="A373" s="394"/>
      <c r="B373" s="408"/>
      <c r="C373" s="186" t="s">
        <v>1430</v>
      </c>
      <c r="D373" s="444"/>
      <c r="E373" s="191">
        <v>1</v>
      </c>
      <c r="F373" s="191">
        <v>1</v>
      </c>
      <c r="G373" s="187">
        <v>1</v>
      </c>
      <c r="H373" s="187">
        <v>1</v>
      </c>
      <c r="I373" s="187">
        <f t="shared" si="18"/>
        <v>4</v>
      </c>
      <c r="J373" s="188" t="s">
        <v>291</v>
      </c>
      <c r="K373" s="189" t="s">
        <v>1431</v>
      </c>
      <c r="L373" s="189" t="s">
        <v>1432</v>
      </c>
    </row>
    <row r="374" spans="1:12" ht="60">
      <c r="A374" s="394"/>
      <c r="B374" s="409"/>
      <c r="C374" s="186" t="s">
        <v>1433</v>
      </c>
      <c r="D374" s="189" t="s">
        <v>1434</v>
      </c>
      <c r="E374" s="191">
        <v>0</v>
      </c>
      <c r="F374" s="191">
        <v>0</v>
      </c>
      <c r="G374" s="187">
        <v>0</v>
      </c>
      <c r="H374" s="187">
        <v>1</v>
      </c>
      <c r="I374" s="187">
        <f t="shared" si="18"/>
        <v>1</v>
      </c>
      <c r="J374" s="188" t="s">
        <v>291</v>
      </c>
      <c r="K374" s="189" t="s">
        <v>1435</v>
      </c>
      <c r="L374" s="189" t="s">
        <v>1436</v>
      </c>
    </row>
    <row r="375" spans="1:12" ht="45">
      <c r="A375" s="394"/>
      <c r="B375" s="387" t="s">
        <v>1437</v>
      </c>
      <c r="C375" s="186" t="s">
        <v>1438</v>
      </c>
      <c r="D375" s="189" t="s">
        <v>1439</v>
      </c>
      <c r="E375" s="191">
        <v>0</v>
      </c>
      <c r="F375" s="187">
        <v>1</v>
      </c>
      <c r="G375" s="187">
        <v>0</v>
      </c>
      <c r="H375" s="187">
        <v>0</v>
      </c>
      <c r="I375" s="187">
        <f t="shared" si="18"/>
        <v>1</v>
      </c>
      <c r="J375" s="188" t="s">
        <v>1440</v>
      </c>
      <c r="K375" s="195" t="s">
        <v>1441</v>
      </c>
      <c r="L375" s="195" t="s">
        <v>1442</v>
      </c>
    </row>
    <row r="376" spans="1:12" ht="30">
      <c r="A376" s="394"/>
      <c r="B376" s="387"/>
      <c r="C376" s="186" t="s">
        <v>1443</v>
      </c>
      <c r="D376" s="196" t="s">
        <v>1444</v>
      </c>
      <c r="E376" s="197">
        <v>0</v>
      </c>
      <c r="F376" s="198">
        <v>1</v>
      </c>
      <c r="G376" s="187">
        <v>0</v>
      </c>
      <c r="H376" s="198">
        <v>0</v>
      </c>
      <c r="I376" s="187">
        <f t="shared" si="18"/>
        <v>1</v>
      </c>
      <c r="J376" s="199" t="s">
        <v>60</v>
      </c>
      <c r="K376" s="199" t="s">
        <v>1445</v>
      </c>
      <c r="L376" s="199" t="s">
        <v>1446</v>
      </c>
    </row>
    <row r="377" spans="1:12" ht="45">
      <c r="A377" s="394"/>
      <c r="B377" s="387"/>
      <c r="C377" s="186" t="s">
        <v>1447</v>
      </c>
      <c r="D377" s="196" t="s">
        <v>1448</v>
      </c>
      <c r="E377" s="197">
        <v>0</v>
      </c>
      <c r="F377" s="198">
        <v>1</v>
      </c>
      <c r="G377" s="187">
        <v>0</v>
      </c>
      <c r="H377" s="198">
        <v>1</v>
      </c>
      <c r="I377" s="187">
        <f t="shared" si="18"/>
        <v>2</v>
      </c>
      <c r="J377" s="199" t="s">
        <v>1449</v>
      </c>
      <c r="K377" s="199" t="s">
        <v>1450</v>
      </c>
      <c r="L377" s="199" t="s">
        <v>1451</v>
      </c>
    </row>
    <row r="378" spans="1:12" ht="30">
      <c r="A378" s="394"/>
      <c r="B378" s="387"/>
      <c r="C378" s="186" t="s">
        <v>1452</v>
      </c>
      <c r="D378" s="196" t="s">
        <v>1453</v>
      </c>
      <c r="E378" s="197">
        <v>0</v>
      </c>
      <c r="F378" s="198">
        <v>1</v>
      </c>
      <c r="G378" s="187">
        <v>0</v>
      </c>
      <c r="H378" s="198">
        <v>1</v>
      </c>
      <c r="I378" s="187">
        <f t="shared" si="18"/>
        <v>2</v>
      </c>
      <c r="J378" s="199" t="s">
        <v>1454</v>
      </c>
      <c r="K378" s="199" t="s">
        <v>1455</v>
      </c>
      <c r="L378" s="199" t="s">
        <v>1456</v>
      </c>
    </row>
    <row r="379" spans="1:12" ht="45">
      <c r="A379" s="394"/>
      <c r="B379" s="387"/>
      <c r="C379" s="186" t="s">
        <v>1457</v>
      </c>
      <c r="D379" s="196" t="s">
        <v>1458</v>
      </c>
      <c r="E379" s="197">
        <v>0</v>
      </c>
      <c r="F379" s="198">
        <v>1</v>
      </c>
      <c r="G379" s="187">
        <v>0</v>
      </c>
      <c r="H379" s="198">
        <v>1</v>
      </c>
      <c r="I379" s="187">
        <f t="shared" si="18"/>
        <v>2</v>
      </c>
      <c r="J379" s="199" t="s">
        <v>1459</v>
      </c>
      <c r="K379" s="199" t="s">
        <v>1460</v>
      </c>
      <c r="L379" s="199" t="s">
        <v>1461</v>
      </c>
    </row>
    <row r="380" spans="1:12" ht="30">
      <c r="A380" s="394"/>
      <c r="B380" s="387"/>
      <c r="C380" s="186" t="s">
        <v>1462</v>
      </c>
      <c r="D380" s="196" t="s">
        <v>1463</v>
      </c>
      <c r="E380" s="197">
        <v>0</v>
      </c>
      <c r="F380" s="198">
        <v>1</v>
      </c>
      <c r="G380" s="187">
        <v>0</v>
      </c>
      <c r="H380" s="198">
        <v>1</v>
      </c>
      <c r="I380" s="187">
        <f t="shared" si="18"/>
        <v>2</v>
      </c>
      <c r="J380" s="199" t="s">
        <v>1464</v>
      </c>
      <c r="K380" s="199" t="s">
        <v>1465</v>
      </c>
      <c r="L380" s="199" t="s">
        <v>1466</v>
      </c>
    </row>
    <row r="381" spans="1:12" ht="45">
      <c r="A381" s="394"/>
      <c r="B381" s="387"/>
      <c r="C381" s="186" t="s">
        <v>1467</v>
      </c>
      <c r="D381" s="196" t="s">
        <v>1468</v>
      </c>
      <c r="E381" s="197">
        <v>0</v>
      </c>
      <c r="F381" s="198">
        <v>1</v>
      </c>
      <c r="G381" s="187">
        <v>0</v>
      </c>
      <c r="H381" s="198">
        <v>1</v>
      </c>
      <c r="I381" s="187">
        <f t="shared" si="18"/>
        <v>2</v>
      </c>
      <c r="J381" s="199" t="s">
        <v>1469</v>
      </c>
      <c r="K381" s="199" t="s">
        <v>1470</v>
      </c>
      <c r="L381" s="199" t="s">
        <v>1471</v>
      </c>
    </row>
    <row r="382" spans="1:12" ht="30">
      <c r="A382" s="394"/>
      <c r="B382" s="445" t="s">
        <v>1472</v>
      </c>
      <c r="C382" s="186" t="s">
        <v>1473</v>
      </c>
      <c r="D382" s="190" t="s">
        <v>1474</v>
      </c>
      <c r="E382" s="191">
        <v>0</v>
      </c>
      <c r="F382" s="187">
        <v>1</v>
      </c>
      <c r="G382" s="187">
        <v>0</v>
      </c>
      <c r="H382" s="187">
        <v>0</v>
      </c>
      <c r="I382" s="187">
        <f t="shared" si="18"/>
        <v>1</v>
      </c>
      <c r="J382" s="200" t="s">
        <v>291</v>
      </c>
      <c r="K382" s="200" t="s">
        <v>1475</v>
      </c>
      <c r="L382" s="200" t="s">
        <v>1476</v>
      </c>
    </row>
    <row r="383" spans="1:12" ht="60">
      <c r="A383" s="394"/>
      <c r="B383" s="445"/>
      <c r="C383" s="186" t="s">
        <v>1477</v>
      </c>
      <c r="D383" s="190" t="s">
        <v>1478</v>
      </c>
      <c r="E383" s="191">
        <v>0</v>
      </c>
      <c r="F383" s="187">
        <v>1</v>
      </c>
      <c r="G383" s="187">
        <v>1</v>
      </c>
      <c r="H383" s="187">
        <v>0</v>
      </c>
      <c r="I383" s="187">
        <f t="shared" si="18"/>
        <v>2</v>
      </c>
      <c r="J383" s="192" t="s">
        <v>1479</v>
      </c>
      <c r="K383" s="190" t="s">
        <v>1480</v>
      </c>
      <c r="L383" s="190" t="s">
        <v>1481</v>
      </c>
    </row>
    <row r="384" spans="1:12" ht="45">
      <c r="A384" s="394"/>
      <c r="B384" s="445"/>
      <c r="C384" s="186" t="s">
        <v>1482</v>
      </c>
      <c r="D384" s="190" t="s">
        <v>1483</v>
      </c>
      <c r="E384" s="191">
        <v>1</v>
      </c>
      <c r="F384" s="191">
        <v>0</v>
      </c>
      <c r="G384" s="187">
        <v>0</v>
      </c>
      <c r="H384" s="187">
        <v>0</v>
      </c>
      <c r="I384" s="187">
        <f t="shared" si="18"/>
        <v>1</v>
      </c>
      <c r="J384" s="192" t="s">
        <v>1484</v>
      </c>
      <c r="K384" s="190" t="s">
        <v>1485</v>
      </c>
      <c r="L384" s="190" t="s">
        <v>1486</v>
      </c>
    </row>
    <row r="385" spans="1:12" ht="30">
      <c r="A385" s="394"/>
      <c r="B385" s="445"/>
      <c r="C385" s="186" t="s">
        <v>1487</v>
      </c>
      <c r="D385" s="190" t="s">
        <v>1488</v>
      </c>
      <c r="E385" s="191">
        <v>0</v>
      </c>
      <c r="F385" s="191">
        <v>1</v>
      </c>
      <c r="G385" s="187">
        <v>0</v>
      </c>
      <c r="H385" s="187">
        <v>0</v>
      </c>
      <c r="I385" s="187">
        <f t="shared" si="18"/>
        <v>1</v>
      </c>
      <c r="J385" s="192" t="s">
        <v>1489</v>
      </c>
      <c r="K385" s="190" t="s">
        <v>1490</v>
      </c>
      <c r="L385" s="190" t="s">
        <v>1491</v>
      </c>
    </row>
    <row r="386" spans="1:12" ht="45">
      <c r="A386" s="394"/>
      <c r="B386" s="445"/>
      <c r="C386" s="189" t="s">
        <v>1492</v>
      </c>
      <c r="D386" s="190" t="s">
        <v>1493</v>
      </c>
      <c r="E386" s="191">
        <v>0</v>
      </c>
      <c r="F386" s="191">
        <v>1</v>
      </c>
      <c r="G386" s="187">
        <v>0</v>
      </c>
      <c r="H386" s="187">
        <v>0</v>
      </c>
      <c r="I386" s="187">
        <f t="shared" si="18"/>
        <v>1</v>
      </c>
      <c r="J386" s="192" t="s">
        <v>1494</v>
      </c>
      <c r="K386" s="190" t="s">
        <v>1495</v>
      </c>
      <c r="L386" s="190" t="s">
        <v>1496</v>
      </c>
    </row>
    <row r="387" spans="1:12" ht="75">
      <c r="A387" s="395"/>
      <c r="B387" s="445"/>
      <c r="C387" s="189" t="s">
        <v>1497</v>
      </c>
      <c r="D387" s="190" t="s">
        <v>1498</v>
      </c>
      <c r="E387" s="191">
        <v>0</v>
      </c>
      <c r="F387" s="191">
        <v>1</v>
      </c>
      <c r="G387" s="187">
        <v>0</v>
      </c>
      <c r="H387" s="187">
        <v>0</v>
      </c>
      <c r="I387" s="187">
        <f t="shared" si="18"/>
        <v>1</v>
      </c>
      <c r="J387" s="192" t="s">
        <v>1499</v>
      </c>
      <c r="K387" s="190" t="s">
        <v>1500</v>
      </c>
      <c r="L387" s="190" t="s">
        <v>1501</v>
      </c>
    </row>
    <row r="388" spans="1:12" ht="12.75" customHeight="1">
      <c r="A388" s="436"/>
      <c r="B388" s="437"/>
      <c r="C388" s="437"/>
      <c r="D388" s="437"/>
      <c r="E388" s="437"/>
      <c r="F388" s="437"/>
      <c r="G388" s="437"/>
      <c r="H388" s="437"/>
      <c r="I388" s="437"/>
      <c r="J388" s="437"/>
      <c r="K388" s="437"/>
      <c r="L388" s="438"/>
    </row>
    <row r="389" spans="1:12" ht="75" customHeight="1">
      <c r="A389" s="393" t="s">
        <v>1772</v>
      </c>
      <c r="B389" s="415" t="s">
        <v>1502</v>
      </c>
      <c r="C389" s="190" t="s">
        <v>1773</v>
      </c>
      <c r="D389" s="190" t="s">
        <v>1774</v>
      </c>
      <c r="E389" s="221">
        <v>0</v>
      </c>
      <c r="F389" s="221">
        <v>2</v>
      </c>
      <c r="G389" s="221">
        <v>0</v>
      </c>
      <c r="H389" s="221">
        <v>0</v>
      </c>
      <c r="I389" s="221">
        <v>2</v>
      </c>
      <c r="J389" s="192" t="s">
        <v>1504</v>
      </c>
      <c r="K389" s="192" t="s">
        <v>1503</v>
      </c>
      <c r="L389" s="192" t="s">
        <v>1505</v>
      </c>
    </row>
    <row r="390" spans="1:12" ht="60">
      <c r="A390" s="394"/>
      <c r="B390" s="416"/>
      <c r="C390" s="190" t="s">
        <v>1506</v>
      </c>
      <c r="D390" s="190" t="s">
        <v>1775</v>
      </c>
      <c r="E390" s="205">
        <v>0</v>
      </c>
      <c r="F390" s="205">
        <v>0</v>
      </c>
      <c r="G390" s="205">
        <v>5</v>
      </c>
      <c r="H390" s="205">
        <v>5</v>
      </c>
      <c r="I390" s="187">
        <f>SUM(E390:H390)</f>
        <v>10</v>
      </c>
      <c r="J390" s="192" t="s">
        <v>1508</v>
      </c>
      <c r="K390" s="192" t="s">
        <v>1507</v>
      </c>
      <c r="L390" s="192" t="s">
        <v>1509</v>
      </c>
    </row>
    <row r="391" spans="1:12" ht="60">
      <c r="A391" s="394"/>
      <c r="B391" s="416"/>
      <c r="C391" s="190" t="s">
        <v>1776</v>
      </c>
      <c r="D391" s="190" t="s">
        <v>1777</v>
      </c>
      <c r="E391" s="205">
        <v>0</v>
      </c>
      <c r="F391" s="205">
        <v>0</v>
      </c>
      <c r="G391" s="205">
        <v>5</v>
      </c>
      <c r="H391" s="205">
        <v>5</v>
      </c>
      <c r="I391" s="187">
        <f>SUM(E391:H391)</f>
        <v>10</v>
      </c>
      <c r="J391" s="192" t="s">
        <v>1511</v>
      </c>
      <c r="K391" s="192" t="s">
        <v>1510</v>
      </c>
      <c r="L391" s="192" t="s">
        <v>1512</v>
      </c>
    </row>
    <row r="392" spans="1:12" ht="60">
      <c r="A392" s="394"/>
      <c r="B392" s="417"/>
      <c r="C392" s="190" t="s">
        <v>1778</v>
      </c>
      <c r="D392" s="190" t="s">
        <v>1779</v>
      </c>
      <c r="E392" s="205">
        <v>0</v>
      </c>
      <c r="F392" s="205">
        <v>0</v>
      </c>
      <c r="G392" s="205">
        <v>0</v>
      </c>
      <c r="H392" s="205">
        <v>1</v>
      </c>
      <c r="I392" s="187">
        <f t="shared" ref="I392:I398" si="20">SUM(E392:H392)</f>
        <v>1</v>
      </c>
      <c r="J392" s="192" t="s">
        <v>1514</v>
      </c>
      <c r="K392" s="192" t="s">
        <v>1513</v>
      </c>
      <c r="L392" s="192" t="s">
        <v>1515</v>
      </c>
    </row>
    <row r="393" spans="1:12" ht="35.25" customHeight="1">
      <c r="A393" s="394"/>
      <c r="B393" s="407" t="s">
        <v>1516</v>
      </c>
      <c r="C393" s="190" t="s">
        <v>1780</v>
      </c>
      <c r="D393" s="381" t="s">
        <v>1781</v>
      </c>
      <c r="E393" s="205">
        <v>0</v>
      </c>
      <c r="F393" s="205">
        <v>1</v>
      </c>
      <c r="G393" s="205">
        <v>0</v>
      </c>
      <c r="H393" s="205">
        <v>0</v>
      </c>
      <c r="I393" s="187">
        <f t="shared" si="20"/>
        <v>1</v>
      </c>
      <c r="J393" s="381" t="s">
        <v>1781</v>
      </c>
      <c r="K393" s="381" t="s">
        <v>1517</v>
      </c>
      <c r="L393" s="381" t="s">
        <v>1782</v>
      </c>
    </row>
    <row r="394" spans="1:12" ht="45">
      <c r="A394" s="394"/>
      <c r="B394" s="409"/>
      <c r="C394" s="190" t="s">
        <v>1783</v>
      </c>
      <c r="D394" s="382"/>
      <c r="E394" s="205">
        <v>0</v>
      </c>
      <c r="F394" s="205">
        <v>1</v>
      </c>
      <c r="G394" s="205">
        <v>0</v>
      </c>
      <c r="H394" s="205">
        <v>0</v>
      </c>
      <c r="I394" s="187">
        <f t="shared" si="20"/>
        <v>1</v>
      </c>
      <c r="J394" s="406"/>
      <c r="K394" s="382"/>
      <c r="L394" s="406"/>
    </row>
    <row r="395" spans="1:12" ht="45">
      <c r="A395" s="394"/>
      <c r="B395" s="407" t="s">
        <v>1784</v>
      </c>
      <c r="C395" s="190" t="s">
        <v>1785</v>
      </c>
      <c r="D395" s="203" t="s">
        <v>1786</v>
      </c>
      <c r="E395" s="205">
        <v>3</v>
      </c>
      <c r="F395" s="205">
        <v>1</v>
      </c>
      <c r="G395" s="205">
        <v>0</v>
      </c>
      <c r="H395" s="205">
        <v>0</v>
      </c>
      <c r="I395" s="187">
        <f t="shared" si="20"/>
        <v>4</v>
      </c>
      <c r="J395" s="382"/>
      <c r="K395" s="203" t="s">
        <v>1787</v>
      </c>
      <c r="L395" s="382"/>
    </row>
    <row r="396" spans="1:12" ht="30">
      <c r="A396" s="394"/>
      <c r="B396" s="408"/>
      <c r="C396" s="190" t="s">
        <v>1788</v>
      </c>
      <c r="D396" s="190" t="s">
        <v>1789</v>
      </c>
      <c r="E396" s="205">
        <v>3</v>
      </c>
      <c r="F396" s="205">
        <v>1</v>
      </c>
      <c r="G396" s="205">
        <v>0</v>
      </c>
      <c r="H396" s="205">
        <v>0</v>
      </c>
      <c r="I396" s="187">
        <f t="shared" si="20"/>
        <v>4</v>
      </c>
      <c r="J396" s="192" t="s">
        <v>1519</v>
      </c>
      <c r="K396" s="192" t="s">
        <v>1518</v>
      </c>
      <c r="L396" s="192" t="s">
        <v>1790</v>
      </c>
    </row>
    <row r="397" spans="1:12" ht="60">
      <c r="A397" s="394"/>
      <c r="B397" s="408"/>
      <c r="C397" s="190" t="s">
        <v>1520</v>
      </c>
      <c r="D397" s="190" t="s">
        <v>1521</v>
      </c>
      <c r="E397" s="205">
        <v>3</v>
      </c>
      <c r="F397" s="205">
        <v>1</v>
      </c>
      <c r="G397" s="205">
        <v>0</v>
      </c>
      <c r="H397" s="205">
        <v>0</v>
      </c>
      <c r="I397" s="187">
        <f t="shared" si="20"/>
        <v>4</v>
      </c>
      <c r="J397" s="192" t="s">
        <v>1521</v>
      </c>
      <c r="K397" s="192" t="s">
        <v>1522</v>
      </c>
      <c r="L397" s="192" t="s">
        <v>1791</v>
      </c>
    </row>
    <row r="398" spans="1:12" ht="45">
      <c r="A398" s="394"/>
      <c r="B398" s="408"/>
      <c r="C398" s="190" t="s">
        <v>1792</v>
      </c>
      <c r="D398" s="190" t="s">
        <v>1793</v>
      </c>
      <c r="E398" s="205">
        <v>3</v>
      </c>
      <c r="F398" s="205">
        <v>1</v>
      </c>
      <c r="G398" s="205">
        <v>0</v>
      </c>
      <c r="H398" s="205">
        <v>0</v>
      </c>
      <c r="I398" s="187">
        <f t="shared" si="20"/>
        <v>4</v>
      </c>
      <c r="J398" s="192" t="s">
        <v>258</v>
      </c>
      <c r="K398" s="192" t="s">
        <v>1523</v>
      </c>
      <c r="L398" s="192" t="s">
        <v>1794</v>
      </c>
    </row>
    <row r="399" spans="1:12" ht="45">
      <c r="A399" s="394"/>
      <c r="B399" s="409"/>
      <c r="C399" s="190" t="s">
        <v>1524</v>
      </c>
      <c r="D399" s="190" t="s">
        <v>1525</v>
      </c>
      <c r="E399" s="205">
        <v>1</v>
      </c>
      <c r="F399" s="205">
        <v>1</v>
      </c>
      <c r="G399" s="205">
        <v>0</v>
      </c>
      <c r="H399" s="205">
        <v>0</v>
      </c>
      <c r="I399" s="202" t="s">
        <v>59</v>
      </c>
      <c r="J399" s="192" t="s">
        <v>1525</v>
      </c>
      <c r="K399" s="192" t="s">
        <v>1526</v>
      </c>
      <c r="L399" s="192" t="s">
        <v>1795</v>
      </c>
    </row>
    <row r="400" spans="1:12" ht="60">
      <c r="A400" s="394"/>
      <c r="B400" s="407" t="s">
        <v>1527</v>
      </c>
      <c r="C400" s="190" t="s">
        <v>1528</v>
      </c>
      <c r="D400" s="190" t="s">
        <v>1529</v>
      </c>
      <c r="E400" s="220">
        <v>3</v>
      </c>
      <c r="F400" s="220">
        <v>3</v>
      </c>
      <c r="G400" s="220">
        <v>3</v>
      </c>
      <c r="H400" s="220">
        <v>3</v>
      </c>
      <c r="I400" s="202" t="s">
        <v>49</v>
      </c>
      <c r="J400" s="192" t="s">
        <v>1531</v>
      </c>
      <c r="K400" s="192" t="s">
        <v>1530</v>
      </c>
      <c r="L400" s="192" t="s">
        <v>1532</v>
      </c>
    </row>
    <row r="401" spans="1:12" ht="60">
      <c r="A401" s="394"/>
      <c r="B401" s="408"/>
      <c r="C401" s="190" t="s">
        <v>1533</v>
      </c>
      <c r="D401" s="190" t="s">
        <v>1534</v>
      </c>
      <c r="E401" s="206">
        <v>0.9</v>
      </c>
      <c r="F401" s="206">
        <v>0.9</v>
      </c>
      <c r="G401" s="206">
        <v>0.9</v>
      </c>
      <c r="H401" s="206">
        <v>0.9</v>
      </c>
      <c r="I401" s="206">
        <v>0.9</v>
      </c>
      <c r="J401" s="192" t="s">
        <v>1536</v>
      </c>
      <c r="K401" s="192" t="s">
        <v>1535</v>
      </c>
      <c r="L401" s="192" t="s">
        <v>1537</v>
      </c>
    </row>
    <row r="402" spans="1:12" ht="60">
      <c r="A402" s="394"/>
      <c r="B402" s="409"/>
      <c r="C402" s="190" t="s">
        <v>1538</v>
      </c>
      <c r="D402" s="190" t="s">
        <v>1539</v>
      </c>
      <c r="E402" s="206">
        <v>0.85</v>
      </c>
      <c r="F402" s="206">
        <v>0.85</v>
      </c>
      <c r="G402" s="206">
        <v>0.85</v>
      </c>
      <c r="H402" s="206">
        <v>0.85</v>
      </c>
      <c r="I402" s="206">
        <v>0.85</v>
      </c>
      <c r="J402" s="192" t="s">
        <v>1541</v>
      </c>
      <c r="K402" s="192" t="s">
        <v>1540</v>
      </c>
      <c r="L402" s="192" t="s">
        <v>1542</v>
      </c>
    </row>
    <row r="403" spans="1:12" ht="45">
      <c r="A403" s="394"/>
      <c r="B403" s="387" t="s">
        <v>1543</v>
      </c>
      <c r="C403" s="218" t="s">
        <v>1544</v>
      </c>
      <c r="D403" s="446" t="s">
        <v>1545</v>
      </c>
      <c r="E403" s="220">
        <v>1</v>
      </c>
      <c r="F403" s="220">
        <v>0</v>
      </c>
      <c r="G403" s="220">
        <v>0</v>
      </c>
      <c r="H403" s="220">
        <v>0</v>
      </c>
      <c r="I403" s="202" t="s">
        <v>58</v>
      </c>
      <c r="J403" s="163" t="s">
        <v>1547</v>
      </c>
      <c r="K403" s="218" t="s">
        <v>1546</v>
      </c>
      <c r="L403" s="192" t="s">
        <v>1548</v>
      </c>
    </row>
    <row r="404" spans="1:12" ht="45">
      <c r="A404" s="394"/>
      <c r="B404" s="387"/>
      <c r="C404" s="218" t="s">
        <v>1549</v>
      </c>
      <c r="D404" s="446"/>
      <c r="E404" s="447">
        <v>0.25</v>
      </c>
      <c r="F404" s="447">
        <v>0.25</v>
      </c>
      <c r="G404" s="447">
        <v>0.25</v>
      </c>
      <c r="H404" s="447">
        <v>0.25</v>
      </c>
      <c r="I404" s="447">
        <v>1</v>
      </c>
      <c r="J404" s="207" t="s">
        <v>1551</v>
      </c>
      <c r="K404" s="207" t="s">
        <v>1550</v>
      </c>
      <c r="L404" s="207" t="s">
        <v>1552</v>
      </c>
    </row>
    <row r="405" spans="1:12" ht="30">
      <c r="A405" s="394"/>
      <c r="B405" s="387"/>
      <c r="C405" s="218" t="s">
        <v>1553</v>
      </c>
      <c r="D405" s="446"/>
      <c r="E405" s="448"/>
      <c r="F405" s="448"/>
      <c r="G405" s="448"/>
      <c r="H405" s="448"/>
      <c r="I405" s="448"/>
      <c r="J405" s="163" t="s">
        <v>1555</v>
      </c>
      <c r="K405" s="192" t="s">
        <v>1554</v>
      </c>
      <c r="L405" s="163" t="s">
        <v>1556</v>
      </c>
    </row>
    <row r="406" spans="1:12" ht="45">
      <c r="A406" s="394"/>
      <c r="B406" s="387"/>
      <c r="C406" s="218" t="s">
        <v>1557</v>
      </c>
      <c r="D406" s="218" t="s">
        <v>1558</v>
      </c>
      <c r="E406" s="208">
        <v>1</v>
      </c>
      <c r="F406" s="208">
        <v>1</v>
      </c>
      <c r="G406" s="208">
        <v>1</v>
      </c>
      <c r="H406" s="208">
        <v>1</v>
      </c>
      <c r="I406" s="208">
        <v>4</v>
      </c>
      <c r="J406" s="218" t="s">
        <v>1560</v>
      </c>
      <c r="K406" s="163" t="s">
        <v>1559</v>
      </c>
      <c r="L406" s="218" t="s">
        <v>1558</v>
      </c>
    </row>
    <row r="407" spans="1:12" ht="60">
      <c r="A407" s="394"/>
      <c r="B407" s="407" t="s">
        <v>1561</v>
      </c>
      <c r="C407" s="190" t="s">
        <v>1562</v>
      </c>
      <c r="D407" s="190" t="s">
        <v>1563</v>
      </c>
      <c r="E407" s="220">
        <v>0</v>
      </c>
      <c r="F407" s="220">
        <v>0</v>
      </c>
      <c r="G407" s="220">
        <v>0</v>
      </c>
      <c r="H407" s="220">
        <v>1</v>
      </c>
      <c r="I407" s="202" t="s">
        <v>58</v>
      </c>
      <c r="J407" s="192" t="s">
        <v>1541</v>
      </c>
      <c r="K407" s="192" t="s">
        <v>1564</v>
      </c>
      <c r="L407" s="192" t="s">
        <v>1565</v>
      </c>
    </row>
    <row r="408" spans="1:12" ht="45">
      <c r="A408" s="394"/>
      <c r="B408" s="408"/>
      <c r="C408" s="190" t="s">
        <v>1566</v>
      </c>
      <c r="D408" s="190" t="s">
        <v>1567</v>
      </c>
      <c r="E408" s="220">
        <v>10</v>
      </c>
      <c r="F408" s="220">
        <v>0</v>
      </c>
      <c r="G408" s="220">
        <v>0</v>
      </c>
      <c r="H408" s="220">
        <v>0</v>
      </c>
      <c r="I408" s="202" t="s">
        <v>41</v>
      </c>
      <c r="J408" s="192" t="s">
        <v>1569</v>
      </c>
      <c r="K408" s="192" t="s">
        <v>1568</v>
      </c>
      <c r="L408" s="192" t="s">
        <v>1570</v>
      </c>
    </row>
    <row r="409" spans="1:12" ht="45">
      <c r="A409" s="394"/>
      <c r="B409" s="408"/>
      <c r="C409" s="190" t="s">
        <v>1571</v>
      </c>
      <c r="D409" s="190" t="s">
        <v>1572</v>
      </c>
      <c r="E409" s="220">
        <v>10</v>
      </c>
      <c r="F409" s="220">
        <v>0</v>
      </c>
      <c r="G409" s="220">
        <v>0</v>
      </c>
      <c r="H409" s="220">
        <v>0</v>
      </c>
      <c r="I409" s="202" t="s">
        <v>41</v>
      </c>
      <c r="J409" s="192" t="s">
        <v>1574</v>
      </c>
      <c r="K409" s="192" t="s">
        <v>1573</v>
      </c>
      <c r="L409" s="192" t="s">
        <v>1575</v>
      </c>
    </row>
    <row r="410" spans="1:12" ht="45">
      <c r="A410" s="394"/>
      <c r="B410" s="408"/>
      <c r="C410" s="190" t="s">
        <v>1576</v>
      </c>
      <c r="D410" s="190" t="s">
        <v>1577</v>
      </c>
      <c r="E410" s="220">
        <v>10</v>
      </c>
      <c r="F410" s="220">
        <v>10</v>
      </c>
      <c r="G410" s="220">
        <v>10</v>
      </c>
      <c r="H410" s="220">
        <v>10</v>
      </c>
      <c r="I410" s="202" t="s">
        <v>41</v>
      </c>
      <c r="J410" s="192" t="s">
        <v>1579</v>
      </c>
      <c r="K410" s="192" t="s">
        <v>1578</v>
      </c>
      <c r="L410" s="192" t="s">
        <v>1580</v>
      </c>
    </row>
    <row r="411" spans="1:12" ht="60">
      <c r="A411" s="394"/>
      <c r="B411" s="408"/>
      <c r="C411" s="190" t="s">
        <v>1581</v>
      </c>
      <c r="D411" s="190" t="s">
        <v>1582</v>
      </c>
      <c r="E411" s="220">
        <v>1</v>
      </c>
      <c r="F411" s="220">
        <v>1</v>
      </c>
      <c r="G411" s="220">
        <v>1</v>
      </c>
      <c r="H411" s="220">
        <v>1</v>
      </c>
      <c r="I411" s="202" t="s">
        <v>49</v>
      </c>
      <c r="J411" s="192" t="s">
        <v>1584</v>
      </c>
      <c r="K411" s="192" t="s">
        <v>1583</v>
      </c>
      <c r="L411" s="192" t="s">
        <v>1585</v>
      </c>
    </row>
    <row r="412" spans="1:12" ht="63.75" customHeight="1">
      <c r="A412" s="394"/>
      <c r="B412" s="408"/>
      <c r="C412" s="190" t="s">
        <v>1586</v>
      </c>
      <c r="D412" s="190" t="s">
        <v>1796</v>
      </c>
      <c r="E412" s="220">
        <v>1</v>
      </c>
      <c r="F412" s="220">
        <v>1</v>
      </c>
      <c r="G412" s="220">
        <v>1</v>
      </c>
      <c r="H412" s="220">
        <v>1</v>
      </c>
      <c r="I412" s="202" t="s">
        <v>49</v>
      </c>
      <c r="J412" s="192" t="s">
        <v>1797</v>
      </c>
      <c r="K412" s="192" t="s">
        <v>1798</v>
      </c>
      <c r="L412" s="192" t="s">
        <v>1799</v>
      </c>
    </row>
    <row r="413" spans="1:12" ht="45">
      <c r="A413" s="394"/>
      <c r="B413" s="408"/>
      <c r="C413" s="190" t="s">
        <v>1587</v>
      </c>
      <c r="D413" s="190" t="s">
        <v>1588</v>
      </c>
      <c r="E413" s="220">
        <v>0</v>
      </c>
      <c r="F413" s="220">
        <v>1</v>
      </c>
      <c r="G413" s="220">
        <v>0</v>
      </c>
      <c r="H413" s="220">
        <v>1</v>
      </c>
      <c r="I413" s="202" t="s">
        <v>59</v>
      </c>
      <c r="J413" s="192" t="s">
        <v>1590</v>
      </c>
      <c r="K413" s="192" t="s">
        <v>1589</v>
      </c>
      <c r="L413" s="192" t="s">
        <v>1591</v>
      </c>
    </row>
    <row r="414" spans="1:12" ht="45.75" customHeight="1">
      <c r="A414" s="394"/>
      <c r="B414" s="409"/>
      <c r="C414" s="190" t="s">
        <v>1592</v>
      </c>
      <c r="D414" s="203" t="s">
        <v>1593</v>
      </c>
      <c r="E414" s="220">
        <v>0</v>
      </c>
      <c r="F414" s="220">
        <v>1</v>
      </c>
      <c r="G414" s="220">
        <v>0</v>
      </c>
      <c r="H414" s="220">
        <v>1</v>
      </c>
      <c r="I414" s="202" t="s">
        <v>59</v>
      </c>
      <c r="J414" s="204"/>
      <c r="K414" s="204" t="s">
        <v>1800</v>
      </c>
      <c r="L414" s="204"/>
    </row>
    <row r="415" spans="1:12" ht="90">
      <c r="A415" s="394"/>
      <c r="B415" s="242" t="s">
        <v>1801</v>
      </c>
      <c r="C415" s="201" t="s">
        <v>1594</v>
      </c>
      <c r="D415" s="201" t="s">
        <v>1802</v>
      </c>
      <c r="E415" s="220">
        <v>0</v>
      </c>
      <c r="F415" s="220">
        <v>1</v>
      </c>
      <c r="G415" s="220">
        <v>0</v>
      </c>
      <c r="H415" s="220">
        <v>1</v>
      </c>
      <c r="I415" s="202" t="s">
        <v>59</v>
      </c>
      <c r="J415" s="192" t="s">
        <v>1797</v>
      </c>
      <c r="K415" s="192" t="s">
        <v>1803</v>
      </c>
      <c r="L415" s="192" t="s">
        <v>391</v>
      </c>
    </row>
    <row r="416" spans="1:12" ht="45">
      <c r="A416" s="394"/>
      <c r="B416" s="435" t="s">
        <v>1595</v>
      </c>
      <c r="C416" s="190" t="s">
        <v>1596</v>
      </c>
      <c r="D416" s="190" t="s">
        <v>1597</v>
      </c>
      <c r="E416" s="220">
        <v>2</v>
      </c>
      <c r="F416" s="220">
        <v>2</v>
      </c>
      <c r="G416" s="220">
        <v>2</v>
      </c>
      <c r="H416" s="220">
        <v>2</v>
      </c>
      <c r="I416" s="202" t="s">
        <v>1598</v>
      </c>
      <c r="J416" s="192" t="s">
        <v>1569</v>
      </c>
      <c r="K416" s="192" t="s">
        <v>1599</v>
      </c>
      <c r="L416" s="192" t="s">
        <v>1600</v>
      </c>
    </row>
    <row r="417" spans="1:12" ht="45">
      <c r="A417" s="394"/>
      <c r="B417" s="435"/>
      <c r="C417" s="190" t="s">
        <v>1601</v>
      </c>
      <c r="D417" s="190" t="s">
        <v>1602</v>
      </c>
      <c r="E417" s="220">
        <v>1</v>
      </c>
      <c r="F417" s="220">
        <v>0</v>
      </c>
      <c r="G417" s="220">
        <v>0</v>
      </c>
      <c r="H417" s="220">
        <v>0</v>
      </c>
      <c r="I417" s="202" t="s">
        <v>58</v>
      </c>
      <c r="J417" s="192" t="s">
        <v>1602</v>
      </c>
      <c r="K417" s="192" t="s">
        <v>1569</v>
      </c>
      <c r="L417" s="192" t="s">
        <v>1603</v>
      </c>
    </row>
    <row r="418" spans="1:12" ht="45">
      <c r="A418" s="394"/>
      <c r="B418" s="435"/>
      <c r="C418" s="190" t="s">
        <v>1604</v>
      </c>
      <c r="D418" s="190" t="s">
        <v>1605</v>
      </c>
      <c r="E418" s="220">
        <v>0</v>
      </c>
      <c r="F418" s="220">
        <v>0</v>
      </c>
      <c r="G418" s="220">
        <v>0</v>
      </c>
      <c r="H418" s="220">
        <v>8</v>
      </c>
      <c r="I418" s="202" t="s">
        <v>1598</v>
      </c>
      <c r="J418" s="192" t="s">
        <v>1579</v>
      </c>
      <c r="K418" s="192" t="s">
        <v>1578</v>
      </c>
      <c r="L418" s="192" t="s">
        <v>1580</v>
      </c>
    </row>
    <row r="419" spans="1:12" ht="60">
      <c r="A419" s="394"/>
      <c r="B419" s="435"/>
      <c r="C419" s="190" t="s">
        <v>1606</v>
      </c>
      <c r="D419" s="190" t="s">
        <v>1607</v>
      </c>
      <c r="E419" s="220">
        <v>1</v>
      </c>
      <c r="F419" s="220">
        <v>1</v>
      </c>
      <c r="G419" s="220">
        <v>1</v>
      </c>
      <c r="H419" s="220">
        <v>1</v>
      </c>
      <c r="I419" s="202" t="s">
        <v>49</v>
      </c>
      <c r="J419" s="192" t="s">
        <v>1584</v>
      </c>
      <c r="K419" s="192" t="s">
        <v>1608</v>
      </c>
      <c r="L419" s="192" t="s">
        <v>1585</v>
      </c>
    </row>
    <row r="420" spans="1:12" ht="60">
      <c r="A420" s="394"/>
      <c r="B420" s="407" t="s">
        <v>1609</v>
      </c>
      <c r="C420" s="190" t="s">
        <v>1610</v>
      </c>
      <c r="D420" s="381" t="s">
        <v>1611</v>
      </c>
      <c r="E420" s="220">
        <v>0</v>
      </c>
      <c r="F420" s="220">
        <v>2</v>
      </c>
      <c r="G420" s="220">
        <v>2</v>
      </c>
      <c r="H420" s="220">
        <v>2</v>
      </c>
      <c r="I420" s="187">
        <v>6</v>
      </c>
      <c r="J420" s="381" t="s">
        <v>1611</v>
      </c>
      <c r="K420" s="381" t="s">
        <v>1612</v>
      </c>
      <c r="L420" s="381" t="s">
        <v>1613</v>
      </c>
    </row>
    <row r="421" spans="1:12" ht="45.75" customHeight="1">
      <c r="A421" s="394"/>
      <c r="B421" s="408"/>
      <c r="C421" s="190" t="s">
        <v>1804</v>
      </c>
      <c r="D421" s="382"/>
      <c r="E421" s="220">
        <v>0</v>
      </c>
      <c r="F421" s="220">
        <v>2</v>
      </c>
      <c r="G421" s="220">
        <v>2</v>
      </c>
      <c r="H421" s="220">
        <v>2</v>
      </c>
      <c r="I421" s="202" t="s">
        <v>86</v>
      </c>
      <c r="J421" s="382"/>
      <c r="K421" s="382"/>
      <c r="L421" s="382"/>
    </row>
    <row r="422" spans="1:12" ht="60">
      <c r="A422" s="394"/>
      <c r="B422" s="408"/>
      <c r="C422" s="190" t="s">
        <v>1614</v>
      </c>
      <c r="D422" s="190" t="s">
        <v>1805</v>
      </c>
      <c r="E422" s="220">
        <v>0</v>
      </c>
      <c r="F422" s="220">
        <v>3</v>
      </c>
      <c r="G422" s="220">
        <v>3</v>
      </c>
      <c r="H422" s="220">
        <v>0</v>
      </c>
      <c r="I422" s="202" t="s">
        <v>86</v>
      </c>
      <c r="J422" s="192" t="s">
        <v>1616</v>
      </c>
      <c r="K422" s="192" t="s">
        <v>1615</v>
      </c>
      <c r="L422" s="192" t="s">
        <v>1617</v>
      </c>
    </row>
    <row r="423" spans="1:12" ht="45">
      <c r="A423" s="394"/>
      <c r="B423" s="409"/>
      <c r="C423" s="190" t="s">
        <v>1806</v>
      </c>
      <c r="D423" s="190" t="s">
        <v>1618</v>
      </c>
      <c r="E423" s="220">
        <v>0</v>
      </c>
      <c r="F423" s="220">
        <v>0</v>
      </c>
      <c r="G423" s="206">
        <v>0.8</v>
      </c>
      <c r="H423" s="206">
        <v>0.8</v>
      </c>
      <c r="I423" s="202" t="s">
        <v>1807</v>
      </c>
      <c r="J423" s="192" t="s">
        <v>501</v>
      </c>
      <c r="K423" s="192" t="s">
        <v>1619</v>
      </c>
      <c r="L423" s="192" t="s">
        <v>1620</v>
      </c>
    </row>
    <row r="424" spans="1:12" ht="60">
      <c r="A424" s="394"/>
      <c r="B424" s="383" t="s">
        <v>1621</v>
      </c>
      <c r="C424" s="223" t="s">
        <v>1622</v>
      </c>
      <c r="D424" s="223" t="s">
        <v>1623</v>
      </c>
      <c r="E424" s="224">
        <v>1</v>
      </c>
      <c r="F424" s="224"/>
      <c r="G424" s="224">
        <v>1</v>
      </c>
      <c r="H424" s="224">
        <v>0</v>
      </c>
      <c r="I424" s="225" t="s">
        <v>59</v>
      </c>
      <c r="J424" s="223" t="s">
        <v>1623</v>
      </c>
      <c r="K424" s="226" t="s">
        <v>1624</v>
      </c>
      <c r="L424" s="226" t="s">
        <v>1625</v>
      </c>
    </row>
    <row r="425" spans="1:12" ht="60">
      <c r="A425" s="394"/>
      <c r="B425" s="384"/>
      <c r="C425" s="223" t="s">
        <v>1808</v>
      </c>
      <c r="D425" s="223" t="s">
        <v>1809</v>
      </c>
      <c r="E425" s="224">
        <v>1</v>
      </c>
      <c r="F425" s="224">
        <v>0</v>
      </c>
      <c r="G425" s="224">
        <v>1</v>
      </c>
      <c r="H425" s="224">
        <v>0</v>
      </c>
      <c r="I425" s="225" t="s">
        <v>59</v>
      </c>
      <c r="J425" s="226" t="s">
        <v>1627</v>
      </c>
      <c r="K425" s="226" t="s">
        <v>1626</v>
      </c>
      <c r="L425" s="226" t="s">
        <v>1628</v>
      </c>
    </row>
    <row r="426" spans="1:12" ht="60">
      <c r="A426" s="394"/>
      <c r="B426" s="385"/>
      <c r="C426" s="223" t="s">
        <v>1810</v>
      </c>
      <c r="D426" s="223" t="s">
        <v>1811</v>
      </c>
      <c r="E426" s="224">
        <v>1</v>
      </c>
      <c r="F426" s="224">
        <v>0</v>
      </c>
      <c r="G426" s="224">
        <v>1</v>
      </c>
      <c r="H426" s="224">
        <v>0</v>
      </c>
      <c r="I426" s="225" t="s">
        <v>59</v>
      </c>
      <c r="J426" s="226" t="s">
        <v>1629</v>
      </c>
      <c r="K426" s="226" t="s">
        <v>1812</v>
      </c>
      <c r="L426" s="226" t="s">
        <v>1630</v>
      </c>
    </row>
    <row r="427" spans="1:12" ht="60">
      <c r="A427" s="394"/>
      <c r="B427" s="271" t="s">
        <v>1813</v>
      </c>
      <c r="C427" s="223" t="s">
        <v>1814</v>
      </c>
      <c r="D427" s="190" t="s">
        <v>1618</v>
      </c>
      <c r="E427" s="224">
        <v>0</v>
      </c>
      <c r="F427" s="224">
        <v>0</v>
      </c>
      <c r="G427" s="227">
        <v>0.85</v>
      </c>
      <c r="H427" s="227">
        <v>0.85</v>
      </c>
      <c r="I427" s="228" t="s">
        <v>1815</v>
      </c>
      <c r="J427" s="190" t="s">
        <v>1618</v>
      </c>
      <c r="K427" s="226" t="s">
        <v>1631</v>
      </c>
      <c r="L427" s="226" t="s">
        <v>1632</v>
      </c>
    </row>
    <row r="428" spans="1:12" ht="45">
      <c r="A428" s="394"/>
      <c r="B428" s="241" t="s">
        <v>1633</v>
      </c>
      <c r="C428" s="190" t="s">
        <v>1816</v>
      </c>
      <c r="D428" s="190" t="s">
        <v>1817</v>
      </c>
      <c r="E428" s="220">
        <v>0</v>
      </c>
      <c r="F428" s="220">
        <v>1</v>
      </c>
      <c r="G428" s="220">
        <v>0</v>
      </c>
      <c r="H428" s="220">
        <v>1</v>
      </c>
      <c r="I428" s="202" t="s">
        <v>58</v>
      </c>
      <c r="J428" s="192" t="s">
        <v>1634</v>
      </c>
      <c r="K428" s="192" t="s">
        <v>1818</v>
      </c>
      <c r="L428" s="192" t="s">
        <v>1635</v>
      </c>
    </row>
    <row r="429" spans="1:12" ht="45">
      <c r="A429" s="394"/>
      <c r="B429" s="386" t="s">
        <v>1819</v>
      </c>
      <c r="C429" s="223" t="s">
        <v>1820</v>
      </c>
      <c r="D429" s="223" t="s">
        <v>501</v>
      </c>
      <c r="E429" s="224">
        <v>0</v>
      </c>
      <c r="F429" s="224">
        <v>0</v>
      </c>
      <c r="G429" s="224">
        <v>1</v>
      </c>
      <c r="H429" s="224">
        <v>0</v>
      </c>
      <c r="I429" s="228" t="s">
        <v>58</v>
      </c>
      <c r="J429" s="226" t="s">
        <v>1541</v>
      </c>
      <c r="K429" s="226" t="s">
        <v>1821</v>
      </c>
      <c r="L429" s="226" t="s">
        <v>1636</v>
      </c>
    </row>
    <row r="430" spans="1:12" ht="45">
      <c r="A430" s="394"/>
      <c r="B430" s="384"/>
      <c r="C430" s="223" t="s">
        <v>1822</v>
      </c>
      <c r="D430" s="223" t="s">
        <v>1823</v>
      </c>
      <c r="E430" s="224">
        <v>0</v>
      </c>
      <c r="F430" s="224">
        <v>0</v>
      </c>
      <c r="G430" s="224">
        <v>1</v>
      </c>
      <c r="H430" s="224">
        <v>0</v>
      </c>
      <c r="I430" s="228" t="s">
        <v>58</v>
      </c>
      <c r="J430" s="226" t="s">
        <v>1637</v>
      </c>
      <c r="K430" s="226" t="s">
        <v>1824</v>
      </c>
      <c r="L430" s="226" t="s">
        <v>1638</v>
      </c>
    </row>
    <row r="431" spans="1:12" ht="45">
      <c r="A431" s="394"/>
      <c r="B431" s="384"/>
      <c r="C431" s="223" t="s">
        <v>1825</v>
      </c>
      <c r="D431" s="222" t="s">
        <v>1826</v>
      </c>
      <c r="E431" s="224">
        <v>0</v>
      </c>
      <c r="F431" s="224">
        <v>0</v>
      </c>
      <c r="G431" s="224">
        <v>1</v>
      </c>
      <c r="H431" s="224">
        <v>0</v>
      </c>
      <c r="I431" s="228" t="s">
        <v>58</v>
      </c>
      <c r="J431" s="226" t="s">
        <v>1639</v>
      </c>
      <c r="K431" s="226" t="s">
        <v>1827</v>
      </c>
      <c r="L431" s="226" t="s">
        <v>1640</v>
      </c>
    </row>
    <row r="432" spans="1:12" ht="45">
      <c r="A432" s="394"/>
      <c r="B432" s="384"/>
      <c r="C432" s="223" t="s">
        <v>1828</v>
      </c>
      <c r="D432" s="223" t="s">
        <v>585</v>
      </c>
      <c r="E432" s="224">
        <v>0</v>
      </c>
      <c r="F432" s="224">
        <v>0</v>
      </c>
      <c r="G432" s="224">
        <v>1</v>
      </c>
      <c r="H432" s="224">
        <v>0</v>
      </c>
      <c r="I432" s="228" t="s">
        <v>58</v>
      </c>
      <c r="J432" s="226" t="s">
        <v>1511</v>
      </c>
      <c r="K432" s="226" t="s">
        <v>1829</v>
      </c>
      <c r="L432" s="226" t="s">
        <v>1641</v>
      </c>
    </row>
    <row r="433" spans="1:12" ht="30">
      <c r="A433" s="394"/>
      <c r="B433" s="384"/>
      <c r="C433" s="223" t="s">
        <v>1830</v>
      </c>
      <c r="D433" s="223" t="s">
        <v>1831</v>
      </c>
      <c r="E433" s="224">
        <v>0</v>
      </c>
      <c r="F433" s="224">
        <v>0</v>
      </c>
      <c r="G433" s="224">
        <v>1</v>
      </c>
      <c r="H433" s="224">
        <v>0</v>
      </c>
      <c r="I433" s="228" t="s">
        <v>58</v>
      </c>
      <c r="J433" s="226" t="s">
        <v>1643</v>
      </c>
      <c r="K433" s="226" t="s">
        <v>1642</v>
      </c>
      <c r="L433" s="226" t="s">
        <v>1644</v>
      </c>
    </row>
    <row r="434" spans="1:12" ht="45">
      <c r="A434" s="394"/>
      <c r="B434" s="385"/>
      <c r="C434" s="223" t="s">
        <v>1832</v>
      </c>
      <c r="D434" s="223" t="s">
        <v>1833</v>
      </c>
      <c r="E434" s="224">
        <v>0</v>
      </c>
      <c r="F434" s="224">
        <v>0</v>
      </c>
      <c r="G434" s="224">
        <v>1</v>
      </c>
      <c r="H434" s="224">
        <v>0</v>
      </c>
      <c r="I434" s="228" t="s">
        <v>58</v>
      </c>
      <c r="J434" s="226" t="s">
        <v>1541</v>
      </c>
      <c r="K434" s="226" t="s">
        <v>1645</v>
      </c>
      <c r="L434" s="226" t="s">
        <v>1646</v>
      </c>
    </row>
    <row r="435" spans="1:12" ht="45">
      <c r="A435" s="394"/>
      <c r="B435" s="386" t="s">
        <v>1834</v>
      </c>
      <c r="C435" s="223" t="s">
        <v>1820</v>
      </c>
      <c r="D435" s="223" t="s">
        <v>501</v>
      </c>
      <c r="E435" s="224">
        <v>0</v>
      </c>
      <c r="F435" s="224">
        <v>0</v>
      </c>
      <c r="G435" s="224">
        <v>1</v>
      </c>
      <c r="H435" s="224">
        <v>0</v>
      </c>
      <c r="I435" s="228" t="s">
        <v>58</v>
      </c>
      <c r="J435" s="226" t="s">
        <v>1541</v>
      </c>
      <c r="K435" s="226" t="s">
        <v>1821</v>
      </c>
      <c r="L435" s="226" t="s">
        <v>1636</v>
      </c>
    </row>
    <row r="436" spans="1:12" ht="45">
      <c r="A436" s="394"/>
      <c r="B436" s="384"/>
      <c r="C436" s="223" t="s">
        <v>1825</v>
      </c>
      <c r="D436" s="222" t="s">
        <v>1826</v>
      </c>
      <c r="E436" s="224">
        <v>0</v>
      </c>
      <c r="F436" s="224">
        <v>0</v>
      </c>
      <c r="G436" s="224">
        <v>1</v>
      </c>
      <c r="H436" s="224">
        <v>0</v>
      </c>
      <c r="I436" s="228" t="s">
        <v>58</v>
      </c>
      <c r="J436" s="226" t="s">
        <v>1639</v>
      </c>
      <c r="K436" s="226" t="s">
        <v>1827</v>
      </c>
      <c r="L436" s="226" t="s">
        <v>1640</v>
      </c>
    </row>
    <row r="437" spans="1:12" ht="45">
      <c r="A437" s="394"/>
      <c r="B437" s="384"/>
      <c r="C437" s="223" t="s">
        <v>1828</v>
      </c>
      <c r="D437" s="223" t="s">
        <v>585</v>
      </c>
      <c r="E437" s="224">
        <v>0</v>
      </c>
      <c r="F437" s="224">
        <v>0</v>
      </c>
      <c r="G437" s="224">
        <v>1</v>
      </c>
      <c r="H437" s="224">
        <v>0</v>
      </c>
      <c r="I437" s="228" t="s">
        <v>58</v>
      </c>
      <c r="J437" s="226" t="s">
        <v>1511</v>
      </c>
      <c r="K437" s="226" t="s">
        <v>1829</v>
      </c>
      <c r="L437" s="226" t="s">
        <v>1641</v>
      </c>
    </row>
    <row r="438" spans="1:12" ht="45">
      <c r="A438" s="394"/>
      <c r="B438" s="385"/>
      <c r="C438" s="223" t="s">
        <v>1835</v>
      </c>
      <c r="D438" s="223" t="s">
        <v>1833</v>
      </c>
      <c r="E438" s="224">
        <v>0</v>
      </c>
      <c r="F438" s="224">
        <v>0</v>
      </c>
      <c r="G438" s="224">
        <v>1</v>
      </c>
      <c r="H438" s="224">
        <v>0</v>
      </c>
      <c r="I438" s="228" t="s">
        <v>58</v>
      </c>
      <c r="J438" s="226" t="s">
        <v>1541</v>
      </c>
      <c r="K438" s="193" t="s">
        <v>1836</v>
      </c>
      <c r="L438" s="193" t="s">
        <v>1837</v>
      </c>
    </row>
    <row r="439" spans="1:12" ht="45" customHeight="1">
      <c r="A439" s="394"/>
      <c r="B439" s="387" t="s">
        <v>1838</v>
      </c>
      <c r="C439" s="190" t="s">
        <v>1839</v>
      </c>
      <c r="D439" s="190" t="s">
        <v>1840</v>
      </c>
      <c r="E439" s="220">
        <v>1</v>
      </c>
      <c r="F439" s="220">
        <v>0</v>
      </c>
      <c r="G439" s="220">
        <v>0</v>
      </c>
      <c r="H439" s="220">
        <v>0</v>
      </c>
      <c r="I439" s="202" t="s">
        <v>58</v>
      </c>
      <c r="J439" s="193" t="s">
        <v>1648</v>
      </c>
      <c r="K439" s="193" t="s">
        <v>1647</v>
      </c>
      <c r="L439" s="193" t="s">
        <v>1649</v>
      </c>
    </row>
    <row r="440" spans="1:12" ht="30">
      <c r="A440" s="394"/>
      <c r="B440" s="387"/>
      <c r="C440" s="190" t="s">
        <v>1841</v>
      </c>
      <c r="D440" s="190" t="s">
        <v>1651</v>
      </c>
      <c r="E440" s="220">
        <v>1</v>
      </c>
      <c r="F440" s="220">
        <v>0</v>
      </c>
      <c r="G440" s="220">
        <v>0</v>
      </c>
      <c r="H440" s="220">
        <v>0</v>
      </c>
      <c r="I440" s="202" t="s">
        <v>58</v>
      </c>
      <c r="J440" s="193" t="s">
        <v>1651</v>
      </c>
      <c r="K440" s="193" t="s">
        <v>1650</v>
      </c>
      <c r="L440" s="193" t="s">
        <v>1652</v>
      </c>
    </row>
    <row r="441" spans="1:12" ht="45">
      <c r="A441" s="394"/>
      <c r="B441" s="387"/>
      <c r="C441" s="190" t="s">
        <v>1842</v>
      </c>
      <c r="D441" s="388" t="s">
        <v>1843</v>
      </c>
      <c r="E441" s="219">
        <v>0</v>
      </c>
      <c r="F441" s="219">
        <v>1</v>
      </c>
      <c r="G441" s="219">
        <v>0</v>
      </c>
      <c r="H441" s="219">
        <v>1</v>
      </c>
      <c r="I441" s="228" t="s">
        <v>59</v>
      </c>
      <c r="J441" s="193" t="s">
        <v>1654</v>
      </c>
      <c r="K441" s="193" t="s">
        <v>1653</v>
      </c>
      <c r="L441" s="193" t="s">
        <v>1655</v>
      </c>
    </row>
    <row r="442" spans="1:12" ht="45">
      <c r="A442" s="394"/>
      <c r="B442" s="387"/>
      <c r="C442" s="190" t="s">
        <v>1814</v>
      </c>
      <c r="D442" s="389"/>
      <c r="E442" s="219">
        <v>0</v>
      </c>
      <c r="F442" s="219">
        <v>0</v>
      </c>
      <c r="G442" s="219">
        <v>0</v>
      </c>
      <c r="H442" s="229">
        <v>0.7</v>
      </c>
      <c r="I442" s="228" t="s">
        <v>1844</v>
      </c>
      <c r="J442" s="222" t="s">
        <v>1657</v>
      </c>
      <c r="K442" s="193" t="s">
        <v>1656</v>
      </c>
      <c r="L442" s="193" t="s">
        <v>1658</v>
      </c>
    </row>
    <row r="443" spans="1:12" ht="75">
      <c r="A443" s="394"/>
      <c r="B443" s="272" t="s">
        <v>1845</v>
      </c>
      <c r="C443" s="190" t="s">
        <v>1846</v>
      </c>
      <c r="D443" s="222" t="s">
        <v>1847</v>
      </c>
      <c r="E443" s="219">
        <v>1</v>
      </c>
      <c r="F443" s="219">
        <v>1</v>
      </c>
      <c r="G443" s="219">
        <v>1</v>
      </c>
      <c r="H443" s="219">
        <v>1</v>
      </c>
      <c r="I443" s="228" t="s">
        <v>49</v>
      </c>
      <c r="J443" s="222" t="s">
        <v>1847</v>
      </c>
      <c r="K443" s="193" t="s">
        <v>1848</v>
      </c>
      <c r="L443" s="193" t="s">
        <v>1659</v>
      </c>
    </row>
    <row r="444" spans="1:12" ht="45">
      <c r="A444" s="394"/>
      <c r="B444" s="387" t="s">
        <v>1849</v>
      </c>
      <c r="C444" s="190" t="s">
        <v>1850</v>
      </c>
      <c r="D444" s="391" t="s">
        <v>1851</v>
      </c>
      <c r="E444" s="219">
        <v>1</v>
      </c>
      <c r="F444" s="219">
        <v>1</v>
      </c>
      <c r="G444" s="219">
        <v>1</v>
      </c>
      <c r="H444" s="219">
        <v>1</v>
      </c>
      <c r="I444" s="228">
        <v>4</v>
      </c>
      <c r="J444" s="193" t="s">
        <v>1663</v>
      </c>
      <c r="K444" s="193" t="s">
        <v>1662</v>
      </c>
      <c r="L444" s="388" t="s">
        <v>1664</v>
      </c>
    </row>
    <row r="445" spans="1:12" ht="45">
      <c r="A445" s="394"/>
      <c r="B445" s="387"/>
      <c r="C445" s="190" t="s">
        <v>1852</v>
      </c>
      <c r="D445" s="392"/>
      <c r="E445" s="219">
        <v>1</v>
      </c>
      <c r="F445" s="219">
        <v>1</v>
      </c>
      <c r="G445" s="219">
        <v>1</v>
      </c>
      <c r="H445" s="219">
        <v>1</v>
      </c>
      <c r="I445" s="228">
        <v>4</v>
      </c>
      <c r="J445" s="193" t="s">
        <v>1661</v>
      </c>
      <c r="K445" s="193" t="s">
        <v>1660</v>
      </c>
      <c r="L445" s="390"/>
    </row>
    <row r="446" spans="1:12" ht="54" customHeight="1">
      <c r="A446" s="395"/>
      <c r="B446" s="387"/>
      <c r="C446" s="190" t="s">
        <v>1853</v>
      </c>
      <c r="D446" s="230" t="s">
        <v>1629</v>
      </c>
      <c r="E446" s="229">
        <v>0.4</v>
      </c>
      <c r="F446" s="229">
        <v>0.6</v>
      </c>
      <c r="G446" s="229">
        <v>0.75</v>
      </c>
      <c r="H446" s="229">
        <v>0.9</v>
      </c>
      <c r="I446" s="229">
        <v>0.9</v>
      </c>
      <c r="J446" s="230" t="s">
        <v>1629</v>
      </c>
      <c r="K446" s="193" t="s">
        <v>1854</v>
      </c>
      <c r="L446" s="389"/>
    </row>
  </sheetData>
  <mergeCells count="320">
    <mergeCell ref="B55:B56"/>
    <mergeCell ref="E55:E56"/>
    <mergeCell ref="F55:F56"/>
    <mergeCell ref="G55:G56"/>
    <mergeCell ref="H55:H56"/>
    <mergeCell ref="I55:I56"/>
    <mergeCell ref="B57:B59"/>
    <mergeCell ref="C115:C119"/>
    <mergeCell ref="D115:D119"/>
    <mergeCell ref="E115:E119"/>
    <mergeCell ref="B97:B102"/>
    <mergeCell ref="B85:B87"/>
    <mergeCell ref="C85:C86"/>
    <mergeCell ref="B103:B109"/>
    <mergeCell ref="B110:B120"/>
    <mergeCell ref="C112:C114"/>
    <mergeCell ref="B49:B50"/>
    <mergeCell ref="B51:B52"/>
    <mergeCell ref="E51:E52"/>
    <mergeCell ref="F51:F52"/>
    <mergeCell ref="G51:G52"/>
    <mergeCell ref="H51:H52"/>
    <mergeCell ref="I51:I52"/>
    <mergeCell ref="B53:B54"/>
    <mergeCell ref="L53:L54"/>
    <mergeCell ref="A89:A120"/>
    <mergeCell ref="B89:B96"/>
    <mergeCell ref="C90:C94"/>
    <mergeCell ref="A301:L301"/>
    <mergeCell ref="K40:K41"/>
    <mergeCell ref="L40:L41"/>
    <mergeCell ref="B43:B45"/>
    <mergeCell ref="C43:C44"/>
    <mergeCell ref="K43:K44"/>
    <mergeCell ref="E44:E45"/>
    <mergeCell ref="F44:F45"/>
    <mergeCell ref="G44:G45"/>
    <mergeCell ref="H44:H45"/>
    <mergeCell ref="I44:I45"/>
    <mergeCell ref="B189:B192"/>
    <mergeCell ref="B193:B195"/>
    <mergeCell ref="B196:B199"/>
    <mergeCell ref="B200:B206"/>
    <mergeCell ref="A73:L73"/>
    <mergeCell ref="G115:G119"/>
    <mergeCell ref="B46:B47"/>
    <mergeCell ref="K46:K47"/>
    <mergeCell ref="A121:L121"/>
    <mergeCell ref="A49:A59"/>
    <mergeCell ref="A35:L35"/>
    <mergeCell ref="A48:L48"/>
    <mergeCell ref="A60:L60"/>
    <mergeCell ref="A36:A47"/>
    <mergeCell ref="B36:B39"/>
    <mergeCell ref="C36:C38"/>
    <mergeCell ref="D36:D38"/>
    <mergeCell ref="E36:E39"/>
    <mergeCell ref="F36:F39"/>
    <mergeCell ref="G36:G39"/>
    <mergeCell ref="H36:H39"/>
    <mergeCell ref="I36:I39"/>
    <mergeCell ref="J36:J38"/>
    <mergeCell ref="K36:K39"/>
    <mergeCell ref="L36:L38"/>
    <mergeCell ref="B40:B42"/>
    <mergeCell ref="C40:C41"/>
    <mergeCell ref="D40:D41"/>
    <mergeCell ref="E40:E42"/>
    <mergeCell ref="F40:F42"/>
    <mergeCell ref="G40:G42"/>
    <mergeCell ref="H40:H42"/>
    <mergeCell ref="I40:I42"/>
    <mergeCell ref="J40:J41"/>
    <mergeCell ref="A27:A34"/>
    <mergeCell ref="B27:B28"/>
    <mergeCell ref="B29:B30"/>
    <mergeCell ref="B31:B32"/>
    <mergeCell ref="J31:J32"/>
    <mergeCell ref="K31:K32"/>
    <mergeCell ref="L31:L32"/>
    <mergeCell ref="B33:B34"/>
    <mergeCell ref="E33:E34"/>
    <mergeCell ref="F33:F34"/>
    <mergeCell ref="G33:G34"/>
    <mergeCell ref="H33:H34"/>
    <mergeCell ref="I33:I34"/>
    <mergeCell ref="L21:L22"/>
    <mergeCell ref="B23:B25"/>
    <mergeCell ref="C23:C24"/>
    <mergeCell ref="D23:D24"/>
    <mergeCell ref="E23:E25"/>
    <mergeCell ref="F23:F25"/>
    <mergeCell ref="G23:G25"/>
    <mergeCell ref="H23:H25"/>
    <mergeCell ref="I23:I25"/>
    <mergeCell ref="J23:J24"/>
    <mergeCell ref="K23:K24"/>
    <mergeCell ref="L23:L25"/>
    <mergeCell ref="B21:B22"/>
    <mergeCell ref="C21:C22"/>
    <mergeCell ref="D21:D22"/>
    <mergeCell ref="E21:E22"/>
    <mergeCell ref="F21:F22"/>
    <mergeCell ref="G21:G22"/>
    <mergeCell ref="H21:H22"/>
    <mergeCell ref="I21:I22"/>
    <mergeCell ref="J21:J22"/>
    <mergeCell ref="K21:K22"/>
    <mergeCell ref="A16:L16"/>
    <mergeCell ref="L17:L18"/>
    <mergeCell ref="B19:B20"/>
    <mergeCell ref="C19:C20"/>
    <mergeCell ref="D19:D20"/>
    <mergeCell ref="E19:E20"/>
    <mergeCell ref="F19:F20"/>
    <mergeCell ref="G19:G20"/>
    <mergeCell ref="H19:H20"/>
    <mergeCell ref="I19:I20"/>
    <mergeCell ref="J19:J20"/>
    <mergeCell ref="K19:K20"/>
    <mergeCell ref="L19:L20"/>
    <mergeCell ref="K17:K18"/>
    <mergeCell ref="B17:B18"/>
    <mergeCell ref="C17:C18"/>
    <mergeCell ref="D17:D18"/>
    <mergeCell ref="E17:E18"/>
    <mergeCell ref="F17:F18"/>
    <mergeCell ref="G17:G18"/>
    <mergeCell ref="H17:H18"/>
    <mergeCell ref="I17:I18"/>
    <mergeCell ref="J17:J18"/>
    <mergeCell ref="A17:A25"/>
    <mergeCell ref="A314:A321"/>
    <mergeCell ref="B314:B319"/>
    <mergeCell ref="B320:B321"/>
    <mergeCell ref="A313:L313"/>
    <mergeCell ref="A322:L322"/>
    <mergeCell ref="A215:L215"/>
    <mergeCell ref="A139:A214"/>
    <mergeCell ref="B139:B141"/>
    <mergeCell ref="B142:B145"/>
    <mergeCell ref="B146:B148"/>
    <mergeCell ref="B149:B155"/>
    <mergeCell ref="B156:B160"/>
    <mergeCell ref="B161:B164"/>
    <mergeCell ref="B165:B169"/>
    <mergeCell ref="B170:B174"/>
    <mergeCell ref="B207:B210"/>
    <mergeCell ref="B175:B179"/>
    <mergeCell ref="C221:C222"/>
    <mergeCell ref="B180:B184"/>
    <mergeCell ref="B185:B188"/>
    <mergeCell ref="B281:B285"/>
    <mergeCell ref="A264:A285"/>
    <mergeCell ref="B264:B267"/>
    <mergeCell ref="B268:B271"/>
    <mergeCell ref="D126:D129"/>
    <mergeCell ref="D90:D94"/>
    <mergeCell ref="E90:E94"/>
    <mergeCell ref="F90:F94"/>
    <mergeCell ref="G90:G94"/>
    <mergeCell ref="H115:H119"/>
    <mergeCell ref="I115:I119"/>
    <mergeCell ref="J115:J119"/>
    <mergeCell ref="K115:K119"/>
    <mergeCell ref="D112:D114"/>
    <mergeCell ref="E112:E114"/>
    <mergeCell ref="F112:F114"/>
    <mergeCell ref="G112:G114"/>
    <mergeCell ref="H112:H114"/>
    <mergeCell ref="I112:I114"/>
    <mergeCell ref="J112:J114"/>
    <mergeCell ref="K112:K114"/>
    <mergeCell ref="J86:J87"/>
    <mergeCell ref="L85:L86"/>
    <mergeCell ref="K122:K125"/>
    <mergeCell ref="L122:L125"/>
    <mergeCell ref="H90:H94"/>
    <mergeCell ref="F115:F119"/>
    <mergeCell ref="I90:I94"/>
    <mergeCell ref="J122:J125"/>
    <mergeCell ref="L115:L119"/>
    <mergeCell ref="L112:L114"/>
    <mergeCell ref="A122:A137"/>
    <mergeCell ref="B122:B125"/>
    <mergeCell ref="B131:B135"/>
    <mergeCell ref="J90:J94"/>
    <mergeCell ref="A88:L88"/>
    <mergeCell ref="K90:K94"/>
    <mergeCell ref="L90:L94"/>
    <mergeCell ref="A61:A72"/>
    <mergeCell ref="B61:B63"/>
    <mergeCell ref="B64:B66"/>
    <mergeCell ref="B67:B69"/>
    <mergeCell ref="B70:B72"/>
    <mergeCell ref="B126:B129"/>
    <mergeCell ref="J126:J129"/>
    <mergeCell ref="K126:K129"/>
    <mergeCell ref="L126:L129"/>
    <mergeCell ref="A74:A87"/>
    <mergeCell ref="B74:B76"/>
    <mergeCell ref="J74:J76"/>
    <mergeCell ref="B77:B78"/>
    <mergeCell ref="J77:J78"/>
    <mergeCell ref="B79:B80"/>
    <mergeCell ref="B81:B82"/>
    <mergeCell ref="B83:B84"/>
    <mergeCell ref="A1:B8"/>
    <mergeCell ref="J1:L8"/>
    <mergeCell ref="C1:I2"/>
    <mergeCell ref="J9:J11"/>
    <mergeCell ref="K9:K11"/>
    <mergeCell ref="C3:I3"/>
    <mergeCell ref="C5:H5"/>
    <mergeCell ref="A9:A11"/>
    <mergeCell ref="C9:C11"/>
    <mergeCell ref="D9:D11"/>
    <mergeCell ref="E9:H9"/>
    <mergeCell ref="I9:I11"/>
    <mergeCell ref="B9:B11"/>
    <mergeCell ref="C6:I6"/>
    <mergeCell ref="C7:I7"/>
    <mergeCell ref="A26:L26"/>
    <mergeCell ref="A12:A15"/>
    <mergeCell ref="B12:B14"/>
    <mergeCell ref="J12:J14"/>
    <mergeCell ref="K12:K14"/>
    <mergeCell ref="A138:L138"/>
    <mergeCell ref="I240:I241"/>
    <mergeCell ref="J240:J241"/>
    <mergeCell ref="K240:K241"/>
    <mergeCell ref="L240:L241"/>
    <mergeCell ref="C240:C241"/>
    <mergeCell ref="D240:D241"/>
    <mergeCell ref="E240:E241"/>
    <mergeCell ref="F240:F241"/>
    <mergeCell ref="G240:G241"/>
    <mergeCell ref="A236:L236"/>
    <mergeCell ref="A216:A235"/>
    <mergeCell ref="B216:B218"/>
    <mergeCell ref="H240:H241"/>
    <mergeCell ref="A237:A242"/>
    <mergeCell ref="B237:B238"/>
    <mergeCell ref="B240:B242"/>
    <mergeCell ref="B211:B212"/>
    <mergeCell ref="B213:B214"/>
    <mergeCell ref="D393:D394"/>
    <mergeCell ref="B407:B414"/>
    <mergeCell ref="B416:B419"/>
    <mergeCell ref="B420:B423"/>
    <mergeCell ref="D420:D421"/>
    <mergeCell ref="A350:L350"/>
    <mergeCell ref="A359:L359"/>
    <mergeCell ref="A360:A387"/>
    <mergeCell ref="B360:B364"/>
    <mergeCell ref="D360:D361"/>
    <mergeCell ref="B365:B368"/>
    <mergeCell ref="B369:B374"/>
    <mergeCell ref="D369:D373"/>
    <mergeCell ref="B375:B381"/>
    <mergeCell ref="B382:B387"/>
    <mergeCell ref="A388:L388"/>
    <mergeCell ref="B400:B402"/>
    <mergeCell ref="B403:B406"/>
    <mergeCell ref="D403:D405"/>
    <mergeCell ref="E404:E405"/>
    <mergeCell ref="F404:F405"/>
    <mergeCell ref="G404:G405"/>
    <mergeCell ref="H404:H405"/>
    <mergeCell ref="I404:I405"/>
    <mergeCell ref="B220:B223"/>
    <mergeCell ref="B224:B227"/>
    <mergeCell ref="B228:B230"/>
    <mergeCell ref="B231:B232"/>
    <mergeCell ref="A302:A312"/>
    <mergeCell ref="B302:B305"/>
    <mergeCell ref="B306:B311"/>
    <mergeCell ref="B277:B280"/>
    <mergeCell ref="A243:L243"/>
    <mergeCell ref="A263:L263"/>
    <mergeCell ref="B272:B276"/>
    <mergeCell ref="A244:A262"/>
    <mergeCell ref="B244:B249"/>
    <mergeCell ref="B250:B256"/>
    <mergeCell ref="B257:B262"/>
    <mergeCell ref="A323:A334"/>
    <mergeCell ref="B323:B326"/>
    <mergeCell ref="K323:K326"/>
    <mergeCell ref="B327:B330"/>
    <mergeCell ref="B331:B334"/>
    <mergeCell ref="A287:A300"/>
    <mergeCell ref="B287:B293"/>
    <mergeCell ref="B294:B295"/>
    <mergeCell ref="L393:L395"/>
    <mergeCell ref="B395:B399"/>
    <mergeCell ref="A351:A358"/>
    <mergeCell ref="B351:B358"/>
    <mergeCell ref="D354:D355"/>
    <mergeCell ref="J393:J395"/>
    <mergeCell ref="K393:K394"/>
    <mergeCell ref="A335:L335"/>
    <mergeCell ref="A336:A349"/>
    <mergeCell ref="B336:B338"/>
    <mergeCell ref="B339:B342"/>
    <mergeCell ref="B343:B346"/>
    <mergeCell ref="B347:B349"/>
    <mergeCell ref="A389:A446"/>
    <mergeCell ref="B389:B392"/>
    <mergeCell ref="B393:B394"/>
    <mergeCell ref="J420:J421"/>
    <mergeCell ref="K420:K421"/>
    <mergeCell ref="L420:L421"/>
    <mergeCell ref="B424:B426"/>
    <mergeCell ref="B429:B434"/>
    <mergeCell ref="B435:B438"/>
    <mergeCell ref="B439:B442"/>
    <mergeCell ref="D441:D442"/>
    <mergeCell ref="B444:B446"/>
    <mergeCell ref="L444:L446"/>
    <mergeCell ref="D444:D445"/>
  </mergeCells>
  <pageMargins left="0.70866141732283472" right="0.70866141732283472" top="0.74803149606299213" bottom="0.74803149606299213" header="0.31496062992125984" footer="0.31496062992125984"/>
  <pageSetup paperSize="9" scale="55" orientation="landscape" horizontalDpi="4294967295" verticalDpi="4294967295" r:id="rId1"/>
  <ignoredErrors>
    <ignoredError sqref="E61:H62 I61:I62 E63:I63 I64 I65:I66 E64:E66 F64:F66 E67:F67 I67 E69:F69 E239:H239 E240:I241 I69" numberStoredAsText="1"/>
    <ignoredError sqref="F32:I32 F28:H28" unlocked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38"/>
  <sheetViews>
    <sheetView view="pageBreakPreview" zoomScale="71" zoomScaleNormal="71" zoomScaleSheetLayoutView="71" workbookViewId="0">
      <selection activeCell="P4" sqref="P4"/>
    </sheetView>
  </sheetViews>
  <sheetFormatPr baseColWidth="10" defaultRowHeight="15.75"/>
  <cols>
    <col min="1" max="1" width="24.42578125" style="47" customWidth="1"/>
    <col min="2" max="2" width="22.5703125" style="274" customWidth="1"/>
    <col min="3" max="3" width="31.42578125" customWidth="1"/>
    <col min="4" max="4" width="23" customWidth="1"/>
    <col min="5" max="5" width="16.7109375" customWidth="1"/>
    <col min="6" max="6" width="10.140625" hidden="1" customWidth="1"/>
    <col min="7" max="7" width="7.140625" hidden="1" customWidth="1"/>
    <col min="8" max="8" width="7" hidden="1" customWidth="1"/>
    <col min="9" max="9" width="16.7109375" customWidth="1"/>
    <col min="10" max="11" width="20.42578125" customWidth="1"/>
    <col min="12" max="12" width="19.7109375" customWidth="1"/>
    <col min="13" max="13" width="29.7109375" customWidth="1"/>
  </cols>
  <sheetData>
    <row r="1" spans="1:13" ht="25.5" customHeight="1" thickBot="1">
      <c r="A1" s="482" t="s">
        <v>4</v>
      </c>
      <c r="B1" s="482" t="s">
        <v>5</v>
      </c>
      <c r="C1" s="482" t="s">
        <v>21</v>
      </c>
      <c r="D1" s="482" t="s">
        <v>7</v>
      </c>
      <c r="E1" s="490" t="s">
        <v>1870</v>
      </c>
      <c r="F1" s="491"/>
      <c r="G1" s="491"/>
      <c r="H1" s="491"/>
      <c r="I1" s="492"/>
      <c r="J1" s="482" t="s">
        <v>9</v>
      </c>
      <c r="K1" s="482" t="s">
        <v>10</v>
      </c>
      <c r="L1" s="485" t="s">
        <v>11</v>
      </c>
      <c r="M1" s="3"/>
    </row>
    <row r="2" spans="1:13" ht="65.25" customHeight="1" thickTop="1" thickBot="1">
      <c r="A2" s="483"/>
      <c r="B2" s="483"/>
      <c r="C2" s="483" t="s">
        <v>6</v>
      </c>
      <c r="D2" s="483"/>
      <c r="E2" s="4" t="s">
        <v>12</v>
      </c>
      <c r="F2" s="4" t="s">
        <v>13</v>
      </c>
      <c r="G2" s="4" t="s">
        <v>14</v>
      </c>
      <c r="H2" s="4" t="s">
        <v>15</v>
      </c>
      <c r="I2" s="4" t="s">
        <v>1863</v>
      </c>
      <c r="J2" s="483"/>
      <c r="K2" s="483"/>
      <c r="L2" s="486"/>
      <c r="M2" s="5" t="s">
        <v>16</v>
      </c>
    </row>
    <row r="3" spans="1:13" ht="28.5" customHeight="1" thickTop="1">
      <c r="A3" s="483"/>
      <c r="B3" s="483"/>
      <c r="C3" s="483"/>
      <c r="D3" s="483"/>
      <c r="E3" s="356" t="s">
        <v>17</v>
      </c>
      <c r="F3" s="356" t="s">
        <v>18</v>
      </c>
      <c r="G3" s="356" t="s">
        <v>19</v>
      </c>
      <c r="H3" s="356" t="s">
        <v>20</v>
      </c>
      <c r="I3" s="356" t="s">
        <v>18</v>
      </c>
      <c r="J3" s="483"/>
      <c r="K3" s="483"/>
      <c r="L3" s="486"/>
      <c r="M3" s="5"/>
    </row>
    <row r="4" spans="1:13" ht="92.25" customHeight="1">
      <c r="A4" s="612" t="s">
        <v>1869</v>
      </c>
      <c r="B4" s="615" t="s">
        <v>1046</v>
      </c>
      <c r="C4" s="351" t="s">
        <v>1047</v>
      </c>
      <c r="D4" s="351" t="s">
        <v>1048</v>
      </c>
      <c r="E4" s="291">
        <v>55</v>
      </c>
      <c r="F4" s="357">
        <v>130</v>
      </c>
      <c r="G4" s="357">
        <v>130</v>
      </c>
      <c r="H4" s="357">
        <v>20</v>
      </c>
      <c r="I4" s="318">
        <v>180</v>
      </c>
      <c r="J4" s="355">
        <v>300</v>
      </c>
      <c r="K4" s="545" t="s">
        <v>1049</v>
      </c>
      <c r="L4" s="539" t="s">
        <v>1050</v>
      </c>
      <c r="M4" s="353" t="s">
        <v>1051</v>
      </c>
    </row>
    <row r="5" spans="1:13" ht="91.5" customHeight="1">
      <c r="A5" s="612"/>
      <c r="B5" s="615"/>
      <c r="C5" s="351" t="s">
        <v>1052</v>
      </c>
      <c r="D5" s="351" t="s">
        <v>1053</v>
      </c>
      <c r="E5" s="291">
        <v>338</v>
      </c>
      <c r="F5" s="357">
        <v>650</v>
      </c>
      <c r="G5" s="357">
        <v>650</v>
      </c>
      <c r="H5" s="357">
        <v>100</v>
      </c>
      <c r="I5" s="318">
        <f>5*180</f>
        <v>900</v>
      </c>
      <c r="J5" s="355">
        <v>1500</v>
      </c>
      <c r="K5" s="545"/>
      <c r="L5" s="539"/>
      <c r="M5" s="353" t="s">
        <v>1054</v>
      </c>
    </row>
    <row r="6" spans="1:13" ht="93.75" customHeight="1">
      <c r="A6" s="612"/>
      <c r="B6" s="615"/>
      <c r="C6" s="351" t="s">
        <v>1055</v>
      </c>
      <c r="D6" s="351" t="s">
        <v>1730</v>
      </c>
      <c r="E6" s="291">
        <v>54</v>
      </c>
      <c r="F6" s="357">
        <v>130</v>
      </c>
      <c r="G6" s="357">
        <v>130</v>
      </c>
      <c r="H6" s="357">
        <v>20</v>
      </c>
      <c r="I6" s="318">
        <v>180</v>
      </c>
      <c r="J6" s="355">
        <v>300</v>
      </c>
      <c r="K6" s="545"/>
      <c r="L6" s="539"/>
      <c r="M6" s="353" t="s">
        <v>1056</v>
      </c>
    </row>
    <row r="7" spans="1:13" ht="69.75" customHeight="1">
      <c r="A7" s="612"/>
      <c r="B7" s="357" t="s">
        <v>1057</v>
      </c>
      <c r="C7" s="353" t="s">
        <v>1724</v>
      </c>
      <c r="D7" s="351" t="s">
        <v>1058</v>
      </c>
      <c r="E7" s="291">
        <v>54</v>
      </c>
      <c r="F7" s="357">
        <v>130</v>
      </c>
      <c r="G7" s="357">
        <v>130</v>
      </c>
      <c r="H7" s="357">
        <v>20</v>
      </c>
      <c r="I7" s="318">
        <v>180</v>
      </c>
      <c r="J7" s="355">
        <v>300</v>
      </c>
      <c r="K7" s="354" t="s">
        <v>1059</v>
      </c>
      <c r="L7" s="353" t="s">
        <v>1060</v>
      </c>
      <c r="M7" s="353" t="s">
        <v>1729</v>
      </c>
    </row>
    <row r="8" spans="1:13" ht="10.5" customHeight="1">
      <c r="A8" s="427"/>
      <c r="B8" s="427"/>
      <c r="C8" s="427"/>
      <c r="D8" s="427"/>
      <c r="E8" s="427"/>
      <c r="F8" s="427"/>
      <c r="G8" s="427"/>
      <c r="H8" s="427"/>
      <c r="I8" s="427"/>
      <c r="J8" s="427"/>
      <c r="K8" s="427"/>
      <c r="L8" s="427"/>
      <c r="M8" s="427"/>
    </row>
    <row r="9" spans="1:13" ht="40.5" customHeight="1">
      <c r="A9" s="612" t="s">
        <v>1061</v>
      </c>
      <c r="B9" s="540" t="s">
        <v>1717</v>
      </c>
      <c r="C9" s="539" t="s">
        <v>1723</v>
      </c>
      <c r="D9" s="539" t="s">
        <v>1062</v>
      </c>
      <c r="E9" s="616">
        <v>60</v>
      </c>
      <c r="F9" s="542">
        <v>300</v>
      </c>
      <c r="G9" s="542">
        <v>300</v>
      </c>
      <c r="H9" s="542">
        <v>50</v>
      </c>
      <c r="I9" s="608">
        <v>650</v>
      </c>
      <c r="J9" s="543">
        <v>650</v>
      </c>
      <c r="K9" s="545" t="s">
        <v>1063</v>
      </c>
      <c r="L9" s="539" t="s">
        <v>1725</v>
      </c>
      <c r="M9" s="539" t="s">
        <v>1064</v>
      </c>
    </row>
    <row r="10" spans="1:13" ht="30.75" customHeight="1">
      <c r="A10" s="612"/>
      <c r="B10" s="541"/>
      <c r="C10" s="539"/>
      <c r="D10" s="539"/>
      <c r="E10" s="616"/>
      <c r="F10" s="542"/>
      <c r="G10" s="542"/>
      <c r="H10" s="542"/>
      <c r="I10" s="608"/>
      <c r="J10" s="543"/>
      <c r="K10" s="545"/>
      <c r="L10" s="539"/>
      <c r="M10" s="539"/>
    </row>
    <row r="11" spans="1:13" ht="47.25" customHeight="1">
      <c r="A11" s="612"/>
      <c r="B11" s="540" t="s">
        <v>1732</v>
      </c>
      <c r="C11" s="539" t="s">
        <v>1722</v>
      </c>
      <c r="D11" s="539" t="s">
        <v>1721</v>
      </c>
      <c r="E11" s="616">
        <v>7</v>
      </c>
      <c r="F11" s="542">
        <v>10</v>
      </c>
      <c r="G11" s="542">
        <v>40</v>
      </c>
      <c r="H11" s="542">
        <v>40</v>
      </c>
      <c r="I11" s="608">
        <v>90</v>
      </c>
      <c r="J11" s="543">
        <v>100</v>
      </c>
      <c r="K11" s="545" t="s">
        <v>1063</v>
      </c>
      <c r="L11" s="539" t="s">
        <v>1726</v>
      </c>
      <c r="M11" s="539" t="s">
        <v>1727</v>
      </c>
    </row>
    <row r="12" spans="1:13" ht="29.25" customHeight="1">
      <c r="A12" s="612"/>
      <c r="B12" s="541"/>
      <c r="C12" s="539"/>
      <c r="D12" s="539"/>
      <c r="E12" s="616"/>
      <c r="F12" s="542"/>
      <c r="G12" s="542"/>
      <c r="H12" s="542"/>
      <c r="I12" s="608"/>
      <c r="J12" s="543"/>
      <c r="K12" s="545"/>
      <c r="L12" s="539"/>
      <c r="M12" s="539"/>
    </row>
    <row r="13" spans="1:13" ht="45" customHeight="1">
      <c r="A13" s="612"/>
      <c r="B13" s="540" t="s">
        <v>1718</v>
      </c>
      <c r="C13" s="539" t="s">
        <v>1719</v>
      </c>
      <c r="D13" s="539" t="s">
        <v>1720</v>
      </c>
      <c r="E13" s="616">
        <v>18</v>
      </c>
      <c r="F13" s="555">
        <v>70</v>
      </c>
      <c r="G13" s="555">
        <v>70</v>
      </c>
      <c r="H13" s="555">
        <v>50</v>
      </c>
      <c r="I13" s="609">
        <v>190</v>
      </c>
      <c r="J13" s="543">
        <v>200</v>
      </c>
      <c r="K13" s="545" t="s">
        <v>1063</v>
      </c>
      <c r="L13" s="539" t="s">
        <v>1728</v>
      </c>
      <c r="M13" s="539" t="s">
        <v>1066</v>
      </c>
    </row>
    <row r="14" spans="1:13" ht="56.25" customHeight="1">
      <c r="A14" s="612"/>
      <c r="B14" s="541"/>
      <c r="C14" s="539"/>
      <c r="D14" s="539"/>
      <c r="E14" s="616"/>
      <c r="F14" s="555"/>
      <c r="G14" s="555"/>
      <c r="H14" s="555"/>
      <c r="I14" s="609"/>
      <c r="J14" s="543"/>
      <c r="K14" s="545"/>
      <c r="L14" s="539"/>
      <c r="M14" s="539"/>
    </row>
    <row r="15" spans="1:13" ht="15" customHeight="1">
      <c r="A15" s="612"/>
      <c r="B15" s="546" t="s">
        <v>1871</v>
      </c>
      <c r="C15" s="539" t="s">
        <v>1067</v>
      </c>
      <c r="D15" s="539" t="s">
        <v>1068</v>
      </c>
      <c r="E15" s="611">
        <v>57</v>
      </c>
      <c r="F15" s="555">
        <v>50</v>
      </c>
      <c r="G15" s="555">
        <v>50</v>
      </c>
      <c r="H15" s="555">
        <v>50</v>
      </c>
      <c r="I15" s="609">
        <v>150</v>
      </c>
      <c r="J15" s="543">
        <v>200</v>
      </c>
      <c r="K15" s="545" t="s">
        <v>1069</v>
      </c>
      <c r="L15" s="539" t="s">
        <v>1070</v>
      </c>
      <c r="M15" s="457" t="s">
        <v>1065</v>
      </c>
    </row>
    <row r="16" spans="1:13" ht="55.5" customHeight="1">
      <c r="A16" s="612"/>
      <c r="B16" s="548"/>
      <c r="C16" s="539"/>
      <c r="D16" s="539"/>
      <c r="E16" s="611"/>
      <c r="F16" s="555"/>
      <c r="G16" s="555"/>
      <c r="H16" s="555"/>
      <c r="I16" s="609"/>
      <c r="J16" s="543"/>
      <c r="K16" s="545"/>
      <c r="L16" s="539"/>
      <c r="M16" s="459"/>
    </row>
    <row r="17" spans="1:13" ht="48" customHeight="1">
      <c r="A17" s="612"/>
      <c r="B17" s="352" t="s">
        <v>1714</v>
      </c>
      <c r="C17" s="353" t="s">
        <v>1071</v>
      </c>
      <c r="D17" s="353" t="s">
        <v>1713</v>
      </c>
      <c r="E17" s="611"/>
      <c r="F17" s="555"/>
      <c r="G17" s="555"/>
      <c r="H17" s="555"/>
      <c r="I17" s="609"/>
      <c r="J17" s="543"/>
      <c r="K17" s="354" t="s">
        <v>1069</v>
      </c>
      <c r="L17" s="353" t="s">
        <v>1072</v>
      </c>
      <c r="M17" s="90" t="s">
        <v>1065</v>
      </c>
    </row>
    <row r="18" spans="1:13" ht="10.5" customHeight="1">
      <c r="A18" s="427"/>
      <c r="B18" s="427"/>
      <c r="C18" s="427"/>
      <c r="D18" s="427"/>
      <c r="E18" s="427"/>
      <c r="F18" s="427"/>
      <c r="G18" s="427"/>
      <c r="H18" s="427"/>
      <c r="I18" s="427"/>
      <c r="J18" s="427"/>
      <c r="K18" s="427"/>
      <c r="L18" s="427"/>
      <c r="M18" s="427"/>
    </row>
    <row r="19" spans="1:13" ht="51.75" customHeight="1">
      <c r="A19" s="612" t="s">
        <v>1073</v>
      </c>
      <c r="B19" s="585" t="s">
        <v>1715</v>
      </c>
      <c r="C19" s="100" t="s">
        <v>1074</v>
      </c>
      <c r="D19" s="100" t="s">
        <v>1075</v>
      </c>
      <c r="E19" s="348">
        <v>25</v>
      </c>
      <c r="F19" s="342">
        <v>20</v>
      </c>
      <c r="G19" s="342">
        <v>20</v>
      </c>
      <c r="H19" s="342">
        <v>5</v>
      </c>
      <c r="I19" s="348">
        <v>25</v>
      </c>
      <c r="J19" s="151">
        <v>50</v>
      </c>
      <c r="K19" s="103" t="s">
        <v>1076</v>
      </c>
      <c r="L19" s="341" t="s">
        <v>1077</v>
      </c>
      <c r="M19" s="102" t="s">
        <v>1078</v>
      </c>
    </row>
    <row r="20" spans="1:13" ht="65.25" customHeight="1">
      <c r="A20" s="612"/>
      <c r="B20" s="585"/>
      <c r="C20" s="100" t="s">
        <v>1733</v>
      </c>
      <c r="D20" s="100" t="s">
        <v>1079</v>
      </c>
      <c r="E20" s="348">
        <v>250</v>
      </c>
      <c r="F20" s="342">
        <f>15*F19</f>
        <v>300</v>
      </c>
      <c r="G20" s="342">
        <f>15*G19</f>
        <v>300</v>
      </c>
      <c r="H20" s="342">
        <f>15*H19</f>
        <v>75</v>
      </c>
      <c r="I20" s="348">
        <v>25</v>
      </c>
      <c r="J20" s="151">
        <v>925</v>
      </c>
      <c r="K20" s="103" t="s">
        <v>1080</v>
      </c>
      <c r="L20" s="341" t="s">
        <v>1077</v>
      </c>
      <c r="M20" s="102" t="s">
        <v>1081</v>
      </c>
    </row>
    <row r="21" spans="1:13" ht="85.5" customHeight="1">
      <c r="A21" s="612"/>
      <c r="B21" s="566" t="s">
        <v>1716</v>
      </c>
      <c r="C21" s="100" t="s">
        <v>1082</v>
      </c>
      <c r="D21" s="105" t="s">
        <v>1712</v>
      </c>
      <c r="E21" s="348">
        <v>25</v>
      </c>
      <c r="F21" s="342">
        <v>20</v>
      </c>
      <c r="G21" s="342">
        <v>20</v>
      </c>
      <c r="H21" s="342">
        <v>5</v>
      </c>
      <c r="I21" s="610">
        <v>25</v>
      </c>
      <c r="J21" s="151">
        <v>50</v>
      </c>
      <c r="K21" s="103" t="s">
        <v>1076</v>
      </c>
      <c r="L21" s="341" t="s">
        <v>1083</v>
      </c>
      <c r="M21" s="102" t="s">
        <v>1711</v>
      </c>
    </row>
    <row r="22" spans="1:13" ht="71.25" customHeight="1">
      <c r="A22" s="612"/>
      <c r="B22" s="566"/>
      <c r="C22" s="100" t="s">
        <v>1708</v>
      </c>
      <c r="D22" s="105" t="s">
        <v>1084</v>
      </c>
      <c r="E22" s="348">
        <v>250</v>
      </c>
      <c r="F22" s="342">
        <v>20</v>
      </c>
      <c r="G22" s="342">
        <v>20</v>
      </c>
      <c r="H22" s="342">
        <v>5</v>
      </c>
      <c r="I22" s="610"/>
      <c r="J22" s="151">
        <v>50</v>
      </c>
      <c r="K22" s="103" t="s">
        <v>1085</v>
      </c>
      <c r="L22" s="341" t="s">
        <v>1086</v>
      </c>
      <c r="M22" s="102" t="s">
        <v>1709</v>
      </c>
    </row>
    <row r="23" spans="1:13" ht="54" customHeight="1">
      <c r="A23" s="612"/>
      <c r="B23" s="566" t="s">
        <v>1087</v>
      </c>
      <c r="C23" s="105" t="s">
        <v>1088</v>
      </c>
      <c r="D23" s="105" t="s">
        <v>1089</v>
      </c>
      <c r="E23" s="348">
        <v>78</v>
      </c>
      <c r="F23" s="342">
        <v>20</v>
      </c>
      <c r="G23" s="342">
        <v>20</v>
      </c>
      <c r="H23" s="342">
        <v>5</v>
      </c>
      <c r="I23" s="610">
        <v>77</v>
      </c>
      <c r="J23" s="358">
        <v>50</v>
      </c>
      <c r="K23" s="613" t="s">
        <v>1080</v>
      </c>
      <c r="L23" s="563" t="s">
        <v>1077</v>
      </c>
      <c r="M23" s="614" t="s">
        <v>1710</v>
      </c>
    </row>
    <row r="24" spans="1:13" ht="66" customHeight="1">
      <c r="A24" s="612"/>
      <c r="B24" s="566"/>
      <c r="C24" s="105" t="s">
        <v>1090</v>
      </c>
      <c r="D24" s="105" t="s">
        <v>1091</v>
      </c>
      <c r="E24" s="348">
        <v>2650</v>
      </c>
      <c r="F24" s="342">
        <f>15*F23</f>
        <v>300</v>
      </c>
      <c r="G24" s="342">
        <f>15*G23</f>
        <v>300</v>
      </c>
      <c r="H24" s="342">
        <f>15*H23</f>
        <v>75</v>
      </c>
      <c r="I24" s="610"/>
      <c r="J24" s="342">
        <v>925</v>
      </c>
      <c r="K24" s="613"/>
      <c r="L24" s="563"/>
      <c r="M24" s="614"/>
    </row>
    <row r="25" spans="1:13" ht="60.75" customHeight="1">
      <c r="A25" s="612"/>
      <c r="B25" s="566" t="s">
        <v>1092</v>
      </c>
      <c r="C25" s="102" t="s">
        <v>1093</v>
      </c>
      <c r="D25" s="102" t="s">
        <v>1094</v>
      </c>
      <c r="E25" s="610">
        <v>78</v>
      </c>
      <c r="F25" s="569">
        <v>20</v>
      </c>
      <c r="G25" s="569">
        <v>20</v>
      </c>
      <c r="H25" s="569">
        <v>5</v>
      </c>
      <c r="I25" s="610">
        <v>77</v>
      </c>
      <c r="J25" s="570">
        <v>50</v>
      </c>
      <c r="K25" s="103" t="s">
        <v>1095</v>
      </c>
      <c r="L25" s="341" t="s">
        <v>1077</v>
      </c>
      <c r="M25" s="102" t="s">
        <v>1096</v>
      </c>
    </row>
    <row r="26" spans="1:13" ht="69" customHeight="1">
      <c r="A26" s="612"/>
      <c r="B26" s="566"/>
      <c r="C26" s="102" t="s">
        <v>1097</v>
      </c>
      <c r="D26" s="102" t="s">
        <v>1734</v>
      </c>
      <c r="E26" s="610"/>
      <c r="F26" s="569"/>
      <c r="G26" s="569"/>
      <c r="H26" s="569"/>
      <c r="I26" s="610"/>
      <c r="J26" s="570"/>
      <c r="K26" s="107" t="s">
        <v>1098</v>
      </c>
      <c r="L26" s="341" t="s">
        <v>1077</v>
      </c>
      <c r="M26" s="102" t="s">
        <v>1099</v>
      </c>
    </row>
    <row r="27" spans="1:13" ht="11.25" customHeight="1">
      <c r="A27" s="427"/>
      <c r="B27" s="427"/>
      <c r="C27" s="427"/>
      <c r="D27" s="427"/>
      <c r="E27" s="427"/>
      <c r="F27" s="427"/>
      <c r="G27" s="427"/>
      <c r="H27" s="427"/>
      <c r="I27" s="427"/>
      <c r="J27" s="427"/>
      <c r="K27" s="427"/>
      <c r="L27" s="427"/>
      <c r="M27" s="427"/>
    </row>
    <row r="28" spans="1:13" ht="11.25" customHeight="1">
      <c r="A28" s="612" t="s">
        <v>1128</v>
      </c>
      <c r="B28" s="615" t="s">
        <v>1100</v>
      </c>
      <c r="C28" s="571" t="s">
        <v>1101</v>
      </c>
      <c r="D28" s="571" t="s">
        <v>1102</v>
      </c>
      <c r="E28" s="611">
        <v>8</v>
      </c>
      <c r="F28" s="618">
        <v>3</v>
      </c>
      <c r="G28" s="618">
        <v>3</v>
      </c>
      <c r="H28" s="618">
        <v>3</v>
      </c>
      <c r="I28" s="611">
        <v>11</v>
      </c>
      <c r="J28" s="544">
        <v>12</v>
      </c>
      <c r="K28" s="545" t="s">
        <v>191</v>
      </c>
      <c r="L28" s="539" t="s">
        <v>1103</v>
      </c>
      <c r="M28" s="539" t="s">
        <v>1104</v>
      </c>
    </row>
    <row r="29" spans="1:13" ht="23.25" customHeight="1">
      <c r="A29" s="612"/>
      <c r="B29" s="615"/>
      <c r="C29" s="571"/>
      <c r="D29" s="571"/>
      <c r="E29" s="611"/>
      <c r="F29" s="618"/>
      <c r="G29" s="618"/>
      <c r="H29" s="618"/>
      <c r="I29" s="611"/>
      <c r="J29" s="544"/>
      <c r="K29" s="545"/>
      <c r="L29" s="539"/>
      <c r="M29" s="539"/>
    </row>
    <row r="30" spans="1:13" ht="24" customHeight="1">
      <c r="A30" s="612"/>
      <c r="B30" s="615"/>
      <c r="C30" s="571"/>
      <c r="D30" s="571"/>
      <c r="E30" s="611"/>
      <c r="F30" s="618"/>
      <c r="G30" s="618"/>
      <c r="H30" s="618"/>
      <c r="I30" s="611"/>
      <c r="J30" s="544"/>
      <c r="K30" s="545"/>
      <c r="L30" s="539"/>
      <c r="M30" s="539"/>
    </row>
    <row r="31" spans="1:13" ht="57.75" customHeight="1">
      <c r="A31" s="612"/>
      <c r="B31" s="615"/>
      <c r="C31" s="343" t="s">
        <v>1707</v>
      </c>
      <c r="D31" s="343" t="s">
        <v>1105</v>
      </c>
      <c r="E31" s="611"/>
      <c r="F31" s="618"/>
      <c r="G31" s="618"/>
      <c r="H31" s="618"/>
      <c r="I31" s="611"/>
      <c r="J31" s="544"/>
      <c r="K31" s="340" t="s">
        <v>1106</v>
      </c>
      <c r="L31" s="539"/>
      <c r="M31" s="338" t="s">
        <v>1107</v>
      </c>
    </row>
    <row r="32" spans="1:13" ht="62.25" customHeight="1">
      <c r="A32" s="612"/>
      <c r="B32" s="615" t="s">
        <v>1108</v>
      </c>
      <c r="C32" s="578" t="s">
        <v>1706</v>
      </c>
      <c r="D32" s="578" t="s">
        <v>1109</v>
      </c>
      <c r="E32" s="611">
        <v>55</v>
      </c>
      <c r="F32" s="617">
        <v>110</v>
      </c>
      <c r="G32" s="617">
        <v>125</v>
      </c>
      <c r="H32" s="617">
        <v>20</v>
      </c>
      <c r="I32" s="611">
        <v>41</v>
      </c>
      <c r="J32" s="544">
        <v>300</v>
      </c>
      <c r="K32" s="539" t="s">
        <v>1110</v>
      </c>
      <c r="L32" s="539" t="s">
        <v>1111</v>
      </c>
      <c r="M32" s="539" t="s">
        <v>1112</v>
      </c>
    </row>
    <row r="33" spans="1:13" ht="58.5" customHeight="1">
      <c r="A33" s="612"/>
      <c r="B33" s="615"/>
      <c r="C33" s="578"/>
      <c r="D33" s="578"/>
      <c r="E33" s="611"/>
      <c r="F33" s="617"/>
      <c r="G33" s="617"/>
      <c r="H33" s="617"/>
      <c r="I33" s="611"/>
      <c r="J33" s="544"/>
      <c r="K33" s="539"/>
      <c r="L33" s="539"/>
      <c r="M33" s="539"/>
    </row>
    <row r="34" spans="1:13" ht="63.75" customHeight="1">
      <c r="A34" s="612"/>
      <c r="B34" s="615"/>
      <c r="C34" s="344" t="s">
        <v>1113</v>
      </c>
      <c r="D34" s="344" t="s">
        <v>1702</v>
      </c>
      <c r="E34" s="611"/>
      <c r="F34" s="617"/>
      <c r="G34" s="617"/>
      <c r="H34" s="617"/>
      <c r="I34" s="611"/>
      <c r="J34" s="544"/>
      <c r="K34" s="340" t="s">
        <v>1114</v>
      </c>
      <c r="L34" s="338" t="s">
        <v>1115</v>
      </c>
      <c r="M34" s="338" t="s">
        <v>1699</v>
      </c>
    </row>
    <row r="35" spans="1:13" ht="78" customHeight="1">
      <c r="A35" s="612"/>
      <c r="B35" s="615" t="s">
        <v>1116</v>
      </c>
      <c r="C35" s="578" t="s">
        <v>1117</v>
      </c>
      <c r="D35" s="344" t="s">
        <v>1700</v>
      </c>
      <c r="E35" s="350">
        <v>55</v>
      </c>
      <c r="F35" s="119">
        <v>110</v>
      </c>
      <c r="G35" s="119">
        <v>125</v>
      </c>
      <c r="H35" s="119">
        <v>20</v>
      </c>
      <c r="I35" s="350">
        <v>41</v>
      </c>
      <c r="J35" s="339">
        <v>300</v>
      </c>
      <c r="K35" s="338" t="s">
        <v>1118</v>
      </c>
      <c r="L35" s="539" t="s">
        <v>1111</v>
      </c>
      <c r="M35" s="338" t="s">
        <v>1119</v>
      </c>
    </row>
    <row r="36" spans="1:13" ht="91.5" customHeight="1">
      <c r="A36" s="612"/>
      <c r="B36" s="615"/>
      <c r="C36" s="578"/>
      <c r="D36" s="344" t="s">
        <v>1701</v>
      </c>
      <c r="E36" s="611">
        <v>338</v>
      </c>
      <c r="F36" s="617">
        <v>550</v>
      </c>
      <c r="G36" s="617">
        <v>625</v>
      </c>
      <c r="H36" s="617">
        <f>+H35*5</f>
        <v>100</v>
      </c>
      <c r="I36" s="611">
        <v>235</v>
      </c>
      <c r="J36" s="544">
        <v>1500</v>
      </c>
      <c r="K36" s="340" t="s">
        <v>1059</v>
      </c>
      <c r="L36" s="539"/>
      <c r="M36" s="338" t="s">
        <v>1705</v>
      </c>
    </row>
    <row r="37" spans="1:13" ht="84.75" customHeight="1">
      <c r="A37" s="612"/>
      <c r="B37" s="615"/>
      <c r="C37" s="344" t="s">
        <v>1703</v>
      </c>
      <c r="D37" s="344" t="s">
        <v>1120</v>
      </c>
      <c r="E37" s="611"/>
      <c r="F37" s="617"/>
      <c r="G37" s="617"/>
      <c r="H37" s="617"/>
      <c r="I37" s="611"/>
      <c r="J37" s="544"/>
      <c r="K37" s="340" t="s">
        <v>1059</v>
      </c>
      <c r="L37" s="338" t="s">
        <v>1121</v>
      </c>
      <c r="M37" s="338" t="s">
        <v>1704</v>
      </c>
    </row>
    <row r="38" spans="1:13" ht="60" customHeight="1">
      <c r="A38" s="612"/>
      <c r="B38" s="585" t="s">
        <v>1122</v>
      </c>
      <c r="C38" s="100" t="s">
        <v>1123</v>
      </c>
      <c r="D38" s="122" t="s">
        <v>1124</v>
      </c>
      <c r="E38" s="350">
        <v>3</v>
      </c>
      <c r="F38" s="119">
        <v>3</v>
      </c>
      <c r="G38" s="119">
        <v>3</v>
      </c>
      <c r="H38" s="119">
        <v>3</v>
      </c>
      <c r="I38" s="611">
        <v>8</v>
      </c>
      <c r="J38" s="339">
        <v>12</v>
      </c>
      <c r="K38" s="340" t="s">
        <v>1114</v>
      </c>
      <c r="L38" s="539" t="s">
        <v>1111</v>
      </c>
      <c r="M38" s="338" t="s">
        <v>1125</v>
      </c>
    </row>
    <row r="39" spans="1:13" ht="48.75" customHeight="1">
      <c r="A39" s="612"/>
      <c r="B39" s="585"/>
      <c r="C39" s="100" t="s">
        <v>1113</v>
      </c>
      <c r="D39" s="343" t="s">
        <v>1126</v>
      </c>
      <c r="E39" s="350">
        <v>7</v>
      </c>
      <c r="F39" s="119">
        <f>+F38*4</f>
        <v>12</v>
      </c>
      <c r="G39" s="119">
        <f>+G38*4</f>
        <v>12</v>
      </c>
      <c r="H39" s="119">
        <f>+H38*4</f>
        <v>12</v>
      </c>
      <c r="I39" s="611"/>
      <c r="J39" s="339">
        <v>48</v>
      </c>
      <c r="K39" s="340" t="s">
        <v>1114</v>
      </c>
      <c r="L39" s="539"/>
      <c r="M39" s="338" t="s">
        <v>1127</v>
      </c>
    </row>
    <row r="40" spans="1:13" ht="11.25" customHeight="1">
      <c r="A40" s="427"/>
      <c r="B40" s="427"/>
      <c r="C40" s="427"/>
      <c r="D40" s="427"/>
      <c r="E40" s="427"/>
      <c r="F40" s="427"/>
      <c r="G40" s="427"/>
      <c r="H40" s="427"/>
      <c r="I40" s="427"/>
      <c r="J40" s="427"/>
      <c r="K40" s="427"/>
      <c r="L40" s="427"/>
      <c r="M40" s="427"/>
    </row>
    <row r="41" spans="1:13" ht="47.25" customHeight="1">
      <c r="A41" s="612" t="s">
        <v>1129</v>
      </c>
      <c r="B41" s="619" t="s">
        <v>1130</v>
      </c>
      <c r="C41" s="123" t="s">
        <v>1131</v>
      </c>
      <c r="D41" s="123" t="s">
        <v>1132</v>
      </c>
      <c r="E41" s="292">
        <v>87</v>
      </c>
      <c r="F41" s="125">
        <v>115</v>
      </c>
      <c r="G41" s="125">
        <v>115</v>
      </c>
      <c r="H41" s="125">
        <v>20</v>
      </c>
      <c r="I41" s="292">
        <v>73</v>
      </c>
      <c r="J41" s="126">
        <v>300</v>
      </c>
      <c r="K41" s="127" t="s">
        <v>1133</v>
      </c>
      <c r="L41" s="123" t="s">
        <v>1134</v>
      </c>
      <c r="M41" s="128" t="s">
        <v>1135</v>
      </c>
    </row>
    <row r="42" spans="1:13" ht="59.25" customHeight="1">
      <c r="A42" s="612"/>
      <c r="B42" s="619"/>
      <c r="C42" s="123" t="s">
        <v>1698</v>
      </c>
      <c r="D42" s="123" t="s">
        <v>1136</v>
      </c>
      <c r="E42" s="292">
        <v>1658</v>
      </c>
      <c r="F42" s="125">
        <v>1725</v>
      </c>
      <c r="G42" s="125">
        <v>1725</v>
      </c>
      <c r="H42" s="125">
        <v>300</v>
      </c>
      <c r="I42" s="319">
        <v>1496</v>
      </c>
      <c r="J42" s="126">
        <v>4500</v>
      </c>
      <c r="K42" s="127" t="s">
        <v>1080</v>
      </c>
      <c r="L42" s="123" t="s">
        <v>1137</v>
      </c>
      <c r="M42" s="128" t="s">
        <v>1138</v>
      </c>
    </row>
    <row r="43" spans="1:13" ht="64.5" customHeight="1">
      <c r="A43" s="612"/>
      <c r="B43" s="619" t="s">
        <v>1139</v>
      </c>
      <c r="C43" s="123" t="s">
        <v>1735</v>
      </c>
      <c r="D43" s="129" t="s">
        <v>1140</v>
      </c>
      <c r="E43" s="620">
        <v>87</v>
      </c>
      <c r="F43" s="621">
        <v>115</v>
      </c>
      <c r="G43" s="621">
        <v>115</v>
      </c>
      <c r="H43" s="621">
        <v>20</v>
      </c>
      <c r="I43" s="292">
        <v>73</v>
      </c>
      <c r="J43" s="622">
        <v>300</v>
      </c>
      <c r="K43" s="127" t="s">
        <v>1133</v>
      </c>
      <c r="L43" s="129" t="s">
        <v>1134</v>
      </c>
      <c r="M43" s="128" t="s">
        <v>1141</v>
      </c>
    </row>
    <row r="44" spans="1:13" ht="81" customHeight="1">
      <c r="A44" s="612"/>
      <c r="B44" s="619"/>
      <c r="C44" s="123" t="s">
        <v>1142</v>
      </c>
      <c r="D44" s="129" t="s">
        <v>1143</v>
      </c>
      <c r="E44" s="620"/>
      <c r="F44" s="621"/>
      <c r="G44" s="621"/>
      <c r="H44" s="621"/>
      <c r="I44" s="292">
        <v>73</v>
      </c>
      <c r="J44" s="622"/>
      <c r="K44" s="127" t="s">
        <v>1144</v>
      </c>
      <c r="L44" s="129" t="s">
        <v>1145</v>
      </c>
      <c r="M44" s="128" t="s">
        <v>1146</v>
      </c>
    </row>
    <row r="45" spans="1:13" ht="76.5" customHeight="1">
      <c r="A45" s="612"/>
      <c r="B45" s="592" t="s">
        <v>1147</v>
      </c>
      <c r="C45" s="131" t="s">
        <v>1131</v>
      </c>
      <c r="D45" s="129" t="s">
        <v>1148</v>
      </c>
      <c r="E45" s="293">
        <v>100</v>
      </c>
      <c r="F45" s="132">
        <v>175</v>
      </c>
      <c r="G45" s="132">
        <v>175</v>
      </c>
      <c r="H45" s="132">
        <v>50</v>
      </c>
      <c r="I45" s="293">
        <v>123</v>
      </c>
      <c r="J45" s="133">
        <v>500</v>
      </c>
      <c r="K45" s="346" t="s">
        <v>1133</v>
      </c>
      <c r="L45" s="123" t="s">
        <v>1137</v>
      </c>
      <c r="M45" s="593" t="s">
        <v>1149</v>
      </c>
    </row>
    <row r="46" spans="1:13" ht="63.75">
      <c r="A46" s="612"/>
      <c r="B46" s="592"/>
      <c r="C46" s="131" t="s">
        <v>1736</v>
      </c>
      <c r="D46" s="129" t="s">
        <v>1150</v>
      </c>
      <c r="E46" s="293">
        <v>100</v>
      </c>
      <c r="F46" s="132">
        <v>350</v>
      </c>
      <c r="G46" s="132">
        <v>350</v>
      </c>
      <c r="H46" s="132">
        <v>100</v>
      </c>
      <c r="I46" s="293">
        <v>227</v>
      </c>
      <c r="J46" s="133">
        <v>1000</v>
      </c>
      <c r="K46" s="346" t="s">
        <v>1080</v>
      </c>
      <c r="L46" s="138" t="s">
        <v>1134</v>
      </c>
      <c r="M46" s="593"/>
    </row>
    <row r="47" spans="1:13" ht="75.75" customHeight="1">
      <c r="A47" s="612"/>
      <c r="B47" s="600" t="s">
        <v>1151</v>
      </c>
      <c r="C47" s="346" t="s">
        <v>1152</v>
      </c>
      <c r="D47" s="129" t="s">
        <v>1153</v>
      </c>
      <c r="E47" s="623">
        <v>10</v>
      </c>
      <c r="F47" s="624">
        <v>20</v>
      </c>
      <c r="G47" s="624">
        <v>20</v>
      </c>
      <c r="H47" s="624">
        <v>10</v>
      </c>
      <c r="I47" s="293">
        <v>175</v>
      </c>
      <c r="J47" s="625">
        <v>60</v>
      </c>
      <c r="K47" s="346" t="s">
        <v>1133</v>
      </c>
      <c r="L47" s="138" t="s">
        <v>1134</v>
      </c>
      <c r="M47" s="346" t="s">
        <v>1154</v>
      </c>
    </row>
    <row r="48" spans="1:13" ht="71.25" customHeight="1">
      <c r="A48" s="612"/>
      <c r="B48" s="600"/>
      <c r="C48" s="346" t="s">
        <v>1697</v>
      </c>
      <c r="D48" s="129" t="s">
        <v>1155</v>
      </c>
      <c r="E48" s="623"/>
      <c r="F48" s="624"/>
      <c r="G48" s="624"/>
      <c r="H48" s="624"/>
      <c r="I48" s="293">
        <v>175</v>
      </c>
      <c r="J48" s="625"/>
      <c r="K48" s="346" t="s">
        <v>1080</v>
      </c>
      <c r="L48" s="138" t="s">
        <v>1156</v>
      </c>
      <c r="M48" s="346" t="s">
        <v>1157</v>
      </c>
    </row>
    <row r="49" spans="1:13" ht="43.5" customHeight="1">
      <c r="A49" s="612"/>
      <c r="B49" s="600" t="s">
        <v>1737</v>
      </c>
      <c r="C49" s="346" t="s">
        <v>1696</v>
      </c>
      <c r="D49" s="129" t="s">
        <v>1695</v>
      </c>
      <c r="E49" s="293">
        <v>7</v>
      </c>
      <c r="F49" s="125">
        <v>350</v>
      </c>
      <c r="G49" s="125">
        <v>350</v>
      </c>
      <c r="H49" s="125">
        <v>90</v>
      </c>
      <c r="I49" s="293">
        <v>175</v>
      </c>
      <c r="J49" s="133">
        <v>800</v>
      </c>
      <c r="K49" s="346" t="s">
        <v>1133</v>
      </c>
      <c r="L49" s="138" t="s">
        <v>1134</v>
      </c>
      <c r="M49" s="138" t="s">
        <v>1154</v>
      </c>
    </row>
    <row r="50" spans="1:13" ht="89.25" customHeight="1">
      <c r="A50" s="612"/>
      <c r="B50" s="600"/>
      <c r="C50" s="346" t="s">
        <v>1158</v>
      </c>
      <c r="D50" s="129" t="s">
        <v>1694</v>
      </c>
      <c r="E50" s="293">
        <v>87</v>
      </c>
      <c r="F50" s="125">
        <v>700</v>
      </c>
      <c r="G50" s="125">
        <v>700</v>
      </c>
      <c r="H50" s="125">
        <v>180</v>
      </c>
      <c r="I50" s="293">
        <v>467</v>
      </c>
      <c r="J50" s="133">
        <v>1600</v>
      </c>
      <c r="K50" s="139" t="s">
        <v>1080</v>
      </c>
      <c r="L50" s="138" t="s">
        <v>1159</v>
      </c>
      <c r="M50" s="138" t="s">
        <v>1160</v>
      </c>
    </row>
    <row r="51" spans="1:13" ht="69.75" customHeight="1">
      <c r="A51" s="612"/>
      <c r="B51" s="600"/>
      <c r="C51" s="346" t="s">
        <v>1161</v>
      </c>
      <c r="D51" s="129" t="s">
        <v>1162</v>
      </c>
      <c r="E51" s="345"/>
      <c r="F51" s="133">
        <v>5</v>
      </c>
      <c r="G51" s="133">
        <v>5</v>
      </c>
      <c r="H51" s="133">
        <v>5</v>
      </c>
      <c r="I51" s="345"/>
      <c r="J51" s="133">
        <v>20</v>
      </c>
      <c r="K51" s="139" t="s">
        <v>1080</v>
      </c>
      <c r="L51" s="138" t="s">
        <v>1693</v>
      </c>
      <c r="M51" s="138" t="s">
        <v>1163</v>
      </c>
    </row>
    <row r="52" spans="1:13" ht="13.5" customHeight="1">
      <c r="A52" s="427"/>
      <c r="B52" s="427"/>
      <c r="C52" s="427"/>
      <c r="D52" s="427"/>
      <c r="E52" s="427"/>
      <c r="F52" s="427"/>
      <c r="G52" s="427"/>
      <c r="H52" s="427"/>
      <c r="I52" s="427"/>
      <c r="J52" s="427"/>
      <c r="K52" s="427"/>
      <c r="L52" s="427"/>
      <c r="M52" s="427"/>
    </row>
    <row r="53" spans="1:13" ht="36" customHeight="1">
      <c r="A53" s="612" t="s">
        <v>22</v>
      </c>
      <c r="B53" s="529" t="s">
        <v>1738</v>
      </c>
      <c r="C53" s="94" t="s">
        <v>23</v>
      </c>
      <c r="D53" s="94" t="s">
        <v>1689</v>
      </c>
      <c r="E53" s="297" t="s">
        <v>1862</v>
      </c>
      <c r="F53" s="14" t="s">
        <v>26</v>
      </c>
      <c r="G53" s="14" t="s">
        <v>27</v>
      </c>
      <c r="H53" s="14" t="s">
        <v>28</v>
      </c>
      <c r="I53" s="297" t="s">
        <v>1864</v>
      </c>
      <c r="J53" s="8" t="s">
        <v>29</v>
      </c>
      <c r="K53" s="15" t="s">
        <v>30</v>
      </c>
      <c r="L53" s="15" t="s">
        <v>31</v>
      </c>
      <c r="M53" s="15" t="s">
        <v>32</v>
      </c>
    </row>
    <row r="54" spans="1:13" ht="59.25" customHeight="1">
      <c r="A54" s="612"/>
      <c r="B54" s="529"/>
      <c r="C54" s="94" t="s">
        <v>33</v>
      </c>
      <c r="D54" s="95" t="s">
        <v>1688</v>
      </c>
      <c r="E54" s="297" t="s">
        <v>1862</v>
      </c>
      <c r="F54" s="14" t="s">
        <v>26</v>
      </c>
      <c r="G54" s="14" t="s">
        <v>27</v>
      </c>
      <c r="H54" s="14" t="s">
        <v>28</v>
      </c>
      <c r="I54" s="297" t="s">
        <v>1864</v>
      </c>
      <c r="J54" s="8" t="s">
        <v>29</v>
      </c>
      <c r="K54" s="15" t="s">
        <v>34</v>
      </c>
      <c r="L54" s="15" t="s">
        <v>35</v>
      </c>
      <c r="M54" s="15" t="s">
        <v>36</v>
      </c>
    </row>
    <row r="55" spans="1:13" ht="36.75" customHeight="1">
      <c r="A55" s="612"/>
      <c r="B55" s="529"/>
      <c r="C55" s="94" t="s">
        <v>37</v>
      </c>
      <c r="D55" s="94" t="s">
        <v>1685</v>
      </c>
      <c r="E55" s="297" t="s">
        <v>292</v>
      </c>
      <c r="F55" s="14" t="s">
        <v>39</v>
      </c>
      <c r="G55" s="14" t="s">
        <v>40</v>
      </c>
      <c r="H55" s="14" t="s">
        <v>41</v>
      </c>
      <c r="I55" s="297" t="s">
        <v>1864</v>
      </c>
      <c r="J55" s="8" t="s">
        <v>1855</v>
      </c>
      <c r="K55" s="15" t="s">
        <v>43</v>
      </c>
      <c r="L55" s="15" t="s">
        <v>44</v>
      </c>
      <c r="M55" s="15" t="s">
        <v>45</v>
      </c>
    </row>
    <row r="56" spans="1:13" ht="48" customHeight="1">
      <c r="A56" s="612"/>
      <c r="B56" s="529" t="s">
        <v>1739</v>
      </c>
      <c r="C56" s="94" t="s">
        <v>46</v>
      </c>
      <c r="D56" s="94" t="s">
        <v>1686</v>
      </c>
      <c r="E56" s="297" t="s">
        <v>292</v>
      </c>
      <c r="F56" s="14" t="s">
        <v>49</v>
      </c>
      <c r="G56" s="336">
        <v>10</v>
      </c>
      <c r="H56" s="336">
        <v>3</v>
      </c>
      <c r="I56" s="297" t="s">
        <v>1865</v>
      </c>
      <c r="J56" s="8" t="s">
        <v>50</v>
      </c>
      <c r="K56" s="15" t="s">
        <v>51</v>
      </c>
      <c r="L56" s="15" t="s">
        <v>52</v>
      </c>
      <c r="M56" s="15" t="s">
        <v>53</v>
      </c>
    </row>
    <row r="57" spans="1:13" ht="51" customHeight="1">
      <c r="A57" s="612"/>
      <c r="B57" s="529"/>
      <c r="C57" s="94" t="s">
        <v>54</v>
      </c>
      <c r="D57" s="95" t="s">
        <v>1687</v>
      </c>
      <c r="E57" s="297" t="s">
        <v>292</v>
      </c>
      <c r="F57" s="14" t="s">
        <v>49</v>
      </c>
      <c r="G57" s="336">
        <v>10</v>
      </c>
      <c r="H57" s="336">
        <v>3</v>
      </c>
      <c r="I57" s="297" t="s">
        <v>1865</v>
      </c>
      <c r="J57" s="8" t="s">
        <v>50</v>
      </c>
      <c r="K57" s="15" t="s">
        <v>55</v>
      </c>
      <c r="L57" s="15" t="s">
        <v>1681</v>
      </c>
      <c r="M57" s="15" t="s">
        <v>1692</v>
      </c>
    </row>
    <row r="58" spans="1:13" ht="48" customHeight="1">
      <c r="A58" s="612"/>
      <c r="B58" s="529"/>
      <c r="C58" s="94" t="s">
        <v>56</v>
      </c>
      <c r="D58" s="94" t="s">
        <v>57</v>
      </c>
      <c r="E58" s="297" t="s">
        <v>292</v>
      </c>
      <c r="F58" s="14" t="s">
        <v>59</v>
      </c>
      <c r="G58" s="336">
        <v>5</v>
      </c>
      <c r="H58" s="336">
        <v>2</v>
      </c>
      <c r="I58" s="297" t="s">
        <v>1865</v>
      </c>
      <c r="J58" s="8" t="s">
        <v>41</v>
      </c>
      <c r="K58" s="15" t="s">
        <v>60</v>
      </c>
      <c r="L58" s="15" t="s">
        <v>61</v>
      </c>
      <c r="M58" s="15" t="s">
        <v>1691</v>
      </c>
    </row>
    <row r="59" spans="1:13" ht="42.75" customHeight="1">
      <c r="A59" s="612"/>
      <c r="B59" s="529" t="s">
        <v>1740</v>
      </c>
      <c r="C59" s="94" t="s">
        <v>1678</v>
      </c>
      <c r="D59" s="95" t="s">
        <v>24</v>
      </c>
      <c r="E59" s="297" t="s">
        <v>292</v>
      </c>
      <c r="F59" s="14" t="s">
        <v>48</v>
      </c>
      <c r="G59" s="336">
        <v>2</v>
      </c>
      <c r="H59" s="336">
        <v>1</v>
      </c>
      <c r="I59" s="297" t="s">
        <v>48</v>
      </c>
      <c r="J59" s="8" t="s">
        <v>62</v>
      </c>
      <c r="K59" s="15" t="s">
        <v>30</v>
      </c>
      <c r="L59" s="15" t="s">
        <v>63</v>
      </c>
      <c r="M59" s="15" t="s">
        <v>1690</v>
      </c>
    </row>
    <row r="60" spans="1:13" ht="51" customHeight="1">
      <c r="A60" s="612"/>
      <c r="B60" s="529"/>
      <c r="C60" s="94" t="s">
        <v>1677</v>
      </c>
      <c r="D60" s="95" t="s">
        <v>1669</v>
      </c>
      <c r="E60" s="297" t="s">
        <v>58</v>
      </c>
      <c r="F60" s="336">
        <v>1</v>
      </c>
      <c r="G60" s="336">
        <v>0</v>
      </c>
      <c r="H60" s="8">
        <f>SUM(D60:G60)</f>
        <v>1</v>
      </c>
      <c r="I60" s="297" t="s">
        <v>48</v>
      </c>
      <c r="J60" s="8" t="s">
        <v>86</v>
      </c>
      <c r="K60" s="15" t="s">
        <v>64</v>
      </c>
      <c r="L60" s="15" t="s">
        <v>35</v>
      </c>
      <c r="M60" s="15" t="s">
        <v>65</v>
      </c>
    </row>
    <row r="61" spans="1:13" ht="51.75" customHeight="1">
      <c r="A61" s="612"/>
      <c r="B61" s="529"/>
      <c r="C61" s="94" t="s">
        <v>1676</v>
      </c>
      <c r="D61" s="95" t="s">
        <v>66</v>
      </c>
      <c r="E61" s="297" t="s">
        <v>58</v>
      </c>
      <c r="F61" s="14" t="s">
        <v>58</v>
      </c>
      <c r="G61" s="336">
        <v>2</v>
      </c>
      <c r="H61" s="336">
        <v>1</v>
      </c>
      <c r="I61" s="297" t="s">
        <v>58</v>
      </c>
      <c r="J61" s="8" t="s">
        <v>38</v>
      </c>
      <c r="K61" s="15" t="s">
        <v>60</v>
      </c>
      <c r="L61" s="15" t="s">
        <v>1679</v>
      </c>
      <c r="M61" s="15" t="s">
        <v>67</v>
      </c>
    </row>
    <row r="62" spans="1:13" ht="34.5" customHeight="1">
      <c r="A62" s="612"/>
      <c r="B62" s="529" t="s">
        <v>1741</v>
      </c>
      <c r="C62" s="94" t="s">
        <v>1675</v>
      </c>
      <c r="D62" s="95" t="s">
        <v>1670</v>
      </c>
      <c r="E62" s="298">
        <v>0</v>
      </c>
      <c r="F62" s="336">
        <v>15</v>
      </c>
      <c r="G62" s="336">
        <v>15</v>
      </c>
      <c r="H62" s="336">
        <v>10</v>
      </c>
      <c r="I62" s="298">
        <v>12</v>
      </c>
      <c r="J62" s="336">
        <v>50</v>
      </c>
      <c r="K62" s="15" t="s">
        <v>68</v>
      </c>
      <c r="L62" s="15" t="s">
        <v>1680</v>
      </c>
      <c r="M62" s="15" t="s">
        <v>69</v>
      </c>
    </row>
    <row r="63" spans="1:13" ht="47.25" customHeight="1">
      <c r="A63" s="612"/>
      <c r="B63" s="529"/>
      <c r="C63" s="94" t="s">
        <v>1674</v>
      </c>
      <c r="D63" s="95" t="s">
        <v>1671</v>
      </c>
      <c r="E63" s="298">
        <v>0</v>
      </c>
      <c r="F63" s="336">
        <v>15</v>
      </c>
      <c r="G63" s="336">
        <v>15</v>
      </c>
      <c r="H63" s="336">
        <v>10</v>
      </c>
      <c r="I63" s="298">
        <v>12</v>
      </c>
      <c r="J63" s="336">
        <v>50</v>
      </c>
      <c r="K63" s="15" t="s">
        <v>70</v>
      </c>
      <c r="L63" s="15" t="s">
        <v>1681</v>
      </c>
      <c r="M63" s="15" t="s">
        <v>1682</v>
      </c>
    </row>
    <row r="64" spans="1:13" ht="46.5" customHeight="1">
      <c r="A64" s="612"/>
      <c r="B64" s="529"/>
      <c r="C64" s="94" t="s">
        <v>1673</v>
      </c>
      <c r="D64" s="94" t="s">
        <v>1672</v>
      </c>
      <c r="E64" s="299">
        <v>0</v>
      </c>
      <c r="F64" s="339">
        <v>5</v>
      </c>
      <c r="G64" s="339">
        <v>10</v>
      </c>
      <c r="H64" s="339">
        <v>5</v>
      </c>
      <c r="I64" s="309">
        <v>12</v>
      </c>
      <c r="J64" s="339">
        <v>25</v>
      </c>
      <c r="K64" s="15" t="s">
        <v>60</v>
      </c>
      <c r="L64" s="15" t="s">
        <v>1683</v>
      </c>
      <c r="M64" s="15" t="s">
        <v>1684</v>
      </c>
    </row>
    <row r="65" spans="1:13" ht="12.75" customHeight="1">
      <c r="A65" s="427"/>
      <c r="B65" s="427"/>
      <c r="C65" s="427"/>
      <c r="D65" s="427"/>
      <c r="E65" s="427"/>
      <c r="F65" s="427"/>
      <c r="G65" s="427"/>
      <c r="H65" s="427"/>
      <c r="I65" s="427"/>
      <c r="J65" s="427"/>
      <c r="K65" s="427"/>
      <c r="L65" s="427"/>
      <c r="M65" s="427"/>
    </row>
    <row r="66" spans="1:13" ht="65.25" customHeight="1">
      <c r="A66" s="513" t="s">
        <v>802</v>
      </c>
      <c r="B66" s="404" t="s">
        <v>803</v>
      </c>
      <c r="C66" s="10" t="s">
        <v>804</v>
      </c>
      <c r="D66" s="10" t="s">
        <v>805</v>
      </c>
      <c r="E66" s="275">
        <v>95</v>
      </c>
      <c r="F66" s="327">
        <v>200</v>
      </c>
      <c r="G66" s="327">
        <v>200</v>
      </c>
      <c r="H66" s="327">
        <v>50</v>
      </c>
      <c r="I66" s="275">
        <f>58+67+78</f>
        <v>203</v>
      </c>
      <c r="J66" s="327">
        <v>500</v>
      </c>
      <c r="K66" s="626" t="s">
        <v>806</v>
      </c>
      <c r="L66" s="10" t="s">
        <v>807</v>
      </c>
      <c r="M66" s="10" t="s">
        <v>808</v>
      </c>
    </row>
    <row r="67" spans="1:13" ht="52.5" customHeight="1">
      <c r="A67" s="513"/>
      <c r="B67" s="404"/>
      <c r="C67" s="10" t="s">
        <v>809</v>
      </c>
      <c r="D67" s="10" t="s">
        <v>810</v>
      </c>
      <c r="E67" s="275">
        <v>95</v>
      </c>
      <c r="F67" s="327">
        <v>200</v>
      </c>
      <c r="G67" s="327">
        <v>200</v>
      </c>
      <c r="H67" s="327">
        <v>50</v>
      </c>
      <c r="I67" s="275">
        <v>203</v>
      </c>
      <c r="J67" s="327">
        <v>500</v>
      </c>
      <c r="K67" s="626"/>
      <c r="L67" s="10" t="s">
        <v>811</v>
      </c>
      <c r="M67" s="10" t="s">
        <v>812</v>
      </c>
    </row>
    <row r="68" spans="1:13" ht="55.5" customHeight="1">
      <c r="A68" s="513"/>
      <c r="B68" s="404"/>
      <c r="C68" s="10" t="s">
        <v>813</v>
      </c>
      <c r="D68" s="10" t="s">
        <v>814</v>
      </c>
      <c r="E68" s="275">
        <v>95</v>
      </c>
      <c r="F68" s="327">
        <v>200</v>
      </c>
      <c r="G68" s="327">
        <v>200</v>
      </c>
      <c r="H68" s="327">
        <v>50</v>
      </c>
      <c r="I68" s="275">
        <v>203</v>
      </c>
      <c r="J68" s="327">
        <v>500</v>
      </c>
      <c r="K68" s="626"/>
      <c r="L68" s="10" t="s">
        <v>814</v>
      </c>
      <c r="M68" s="10" t="s">
        <v>815</v>
      </c>
    </row>
    <row r="69" spans="1:13" ht="36.75" customHeight="1">
      <c r="A69" s="513"/>
      <c r="B69" s="517" t="s">
        <v>1742</v>
      </c>
      <c r="C69" s="10" t="s">
        <v>816</v>
      </c>
      <c r="D69" s="10" t="s">
        <v>817</v>
      </c>
      <c r="E69" s="276">
        <v>100</v>
      </c>
      <c r="F69" s="336">
        <v>225</v>
      </c>
      <c r="G69" s="336">
        <v>225</v>
      </c>
      <c r="H69" s="336">
        <v>30</v>
      </c>
      <c r="I69" s="276">
        <f>79+56+88</f>
        <v>223</v>
      </c>
      <c r="J69" s="327">
        <v>530</v>
      </c>
      <c r="K69" s="626" t="s">
        <v>818</v>
      </c>
      <c r="L69" s="10" t="s">
        <v>819</v>
      </c>
      <c r="M69" s="10" t="s">
        <v>820</v>
      </c>
    </row>
    <row r="70" spans="1:13" ht="45.75" customHeight="1">
      <c r="A70" s="513"/>
      <c r="B70" s="517"/>
      <c r="C70" s="10" t="s">
        <v>821</v>
      </c>
      <c r="D70" s="10" t="s">
        <v>822</v>
      </c>
      <c r="E70" s="276">
        <v>100</v>
      </c>
      <c r="F70" s="336">
        <v>225</v>
      </c>
      <c r="G70" s="336">
        <v>225</v>
      </c>
      <c r="H70" s="336">
        <v>30</v>
      </c>
      <c r="I70" s="276">
        <f>203+223</f>
        <v>426</v>
      </c>
      <c r="J70" s="327">
        <v>530</v>
      </c>
      <c r="K70" s="626"/>
      <c r="L70" s="10" t="s">
        <v>819</v>
      </c>
      <c r="M70" s="10" t="s">
        <v>823</v>
      </c>
    </row>
    <row r="71" spans="1:13" ht="63.75" customHeight="1">
      <c r="A71" s="513"/>
      <c r="B71" s="517" t="s">
        <v>824</v>
      </c>
      <c r="C71" s="10" t="s">
        <v>825</v>
      </c>
      <c r="D71" s="10" t="s">
        <v>826</v>
      </c>
      <c r="E71" s="277">
        <v>87</v>
      </c>
      <c r="F71" s="75">
        <v>175</v>
      </c>
      <c r="G71" s="75">
        <v>175</v>
      </c>
      <c r="H71" s="75">
        <v>40</v>
      </c>
      <c r="I71" s="277">
        <f>47+64+58</f>
        <v>169</v>
      </c>
      <c r="J71" s="327">
        <v>430</v>
      </c>
      <c r="K71" s="10" t="s">
        <v>827</v>
      </c>
      <c r="L71" s="10" t="s">
        <v>828</v>
      </c>
      <c r="M71" s="10" t="s">
        <v>829</v>
      </c>
    </row>
    <row r="72" spans="1:13" ht="51" customHeight="1">
      <c r="A72" s="513"/>
      <c r="B72" s="517"/>
      <c r="C72" s="10" t="s">
        <v>830</v>
      </c>
      <c r="D72" s="10" t="s">
        <v>831</v>
      </c>
      <c r="E72" s="277">
        <v>87</v>
      </c>
      <c r="F72" s="75">
        <v>75</v>
      </c>
      <c r="G72" s="75">
        <v>75</v>
      </c>
      <c r="H72" s="75">
        <v>40</v>
      </c>
      <c r="I72" s="277">
        <v>169</v>
      </c>
      <c r="J72" s="327">
        <v>230</v>
      </c>
      <c r="K72" s="10" t="s">
        <v>832</v>
      </c>
      <c r="L72" s="10" t="s">
        <v>833</v>
      </c>
      <c r="M72" s="10" t="s">
        <v>834</v>
      </c>
    </row>
    <row r="73" spans="1:13" ht="43.5" customHeight="1">
      <c r="A73" s="513"/>
      <c r="B73" s="517" t="s">
        <v>835</v>
      </c>
      <c r="C73" s="10" t="s">
        <v>836</v>
      </c>
      <c r="D73" s="10" t="s">
        <v>837</v>
      </c>
      <c r="E73" s="277">
        <v>87</v>
      </c>
      <c r="F73" s="75">
        <v>175</v>
      </c>
      <c r="G73" s="75">
        <v>175</v>
      </c>
      <c r="H73" s="75">
        <v>40</v>
      </c>
      <c r="I73" s="277">
        <v>130</v>
      </c>
      <c r="J73" s="327">
        <v>430</v>
      </c>
      <c r="K73" s="10" t="s">
        <v>838</v>
      </c>
      <c r="L73" s="10" t="s">
        <v>839</v>
      </c>
      <c r="M73" s="10" t="s">
        <v>840</v>
      </c>
    </row>
    <row r="74" spans="1:13" ht="84" customHeight="1">
      <c r="A74" s="513"/>
      <c r="B74" s="517"/>
      <c r="C74" s="10" t="s">
        <v>841</v>
      </c>
      <c r="D74" s="10" t="s">
        <v>842</v>
      </c>
      <c r="E74" s="277">
        <v>87</v>
      </c>
      <c r="F74" s="75">
        <v>175</v>
      </c>
      <c r="G74" s="75">
        <v>175</v>
      </c>
      <c r="H74" s="75">
        <v>40</v>
      </c>
      <c r="I74" s="277">
        <v>130</v>
      </c>
      <c r="J74" s="327">
        <v>430</v>
      </c>
      <c r="K74" s="10" t="s">
        <v>843</v>
      </c>
      <c r="L74" s="10" t="s">
        <v>828</v>
      </c>
      <c r="M74" s="10" t="s">
        <v>829</v>
      </c>
    </row>
    <row r="75" spans="1:13" ht="63" customHeight="1">
      <c r="A75" s="513"/>
      <c r="B75" s="517" t="s">
        <v>844</v>
      </c>
      <c r="C75" s="338" t="s">
        <v>845</v>
      </c>
      <c r="D75" s="10" t="s">
        <v>846</v>
      </c>
      <c r="E75" s="277">
        <v>59</v>
      </c>
      <c r="F75" s="75">
        <v>125</v>
      </c>
      <c r="G75" s="75">
        <v>125</v>
      </c>
      <c r="H75" s="75">
        <v>30</v>
      </c>
      <c r="I75" s="277">
        <v>130</v>
      </c>
      <c r="J75" s="327">
        <v>310</v>
      </c>
      <c r="K75" s="338" t="s">
        <v>847</v>
      </c>
      <c r="L75" s="338" t="s">
        <v>848</v>
      </c>
      <c r="M75" s="338" t="s">
        <v>849</v>
      </c>
    </row>
    <row r="76" spans="1:13" ht="51">
      <c r="A76" s="513"/>
      <c r="B76" s="517"/>
      <c r="C76" s="338" t="s">
        <v>850</v>
      </c>
      <c r="D76" s="338" t="s">
        <v>851</v>
      </c>
      <c r="E76" s="277">
        <v>59</v>
      </c>
      <c r="F76" s="75">
        <v>125</v>
      </c>
      <c r="G76" s="75">
        <v>125</v>
      </c>
      <c r="H76" s="75">
        <v>30</v>
      </c>
      <c r="I76" s="277">
        <v>130</v>
      </c>
      <c r="J76" s="327">
        <v>310</v>
      </c>
      <c r="K76" s="338" t="s">
        <v>852</v>
      </c>
      <c r="L76" s="338" t="s">
        <v>853</v>
      </c>
      <c r="M76" s="338" t="s">
        <v>854</v>
      </c>
    </row>
    <row r="77" spans="1:13" ht="42.75" customHeight="1">
      <c r="A77" s="513"/>
      <c r="B77" s="404" t="s">
        <v>855</v>
      </c>
      <c r="C77" s="626" t="s">
        <v>856</v>
      </c>
      <c r="D77" s="10" t="s">
        <v>857</v>
      </c>
      <c r="E77" s="277">
        <v>59</v>
      </c>
      <c r="F77" s="75">
        <v>175</v>
      </c>
      <c r="G77" s="75">
        <v>175</v>
      </c>
      <c r="H77" s="75">
        <v>40</v>
      </c>
      <c r="I77" s="277">
        <v>130</v>
      </c>
      <c r="J77" s="327">
        <v>430</v>
      </c>
      <c r="K77" s="10" t="s">
        <v>858</v>
      </c>
      <c r="L77" s="10" t="s">
        <v>859</v>
      </c>
      <c r="M77" s="626" t="s">
        <v>860</v>
      </c>
    </row>
    <row r="78" spans="1:13" ht="42" customHeight="1">
      <c r="A78" s="513"/>
      <c r="B78" s="404"/>
      <c r="C78" s="626"/>
      <c r="D78" s="10" t="s">
        <v>861</v>
      </c>
      <c r="E78" s="277">
        <v>64</v>
      </c>
      <c r="F78" s="75">
        <v>100</v>
      </c>
      <c r="G78" s="75">
        <v>100</v>
      </c>
      <c r="H78" s="75">
        <v>50</v>
      </c>
      <c r="I78" s="277">
        <f>26+35+35</f>
        <v>96</v>
      </c>
      <c r="J78" s="327">
        <v>300</v>
      </c>
      <c r="K78" s="626" t="s">
        <v>862</v>
      </c>
      <c r="L78" s="10" t="s">
        <v>863</v>
      </c>
      <c r="M78" s="626"/>
    </row>
    <row r="79" spans="1:13" ht="57.75" customHeight="1">
      <c r="A79" s="513"/>
      <c r="B79" s="404"/>
      <c r="C79" s="10" t="s">
        <v>864</v>
      </c>
      <c r="D79" s="10" t="s">
        <v>861</v>
      </c>
      <c r="E79" s="277">
        <v>64</v>
      </c>
      <c r="F79" s="75">
        <v>100</v>
      </c>
      <c r="G79" s="75">
        <v>100</v>
      </c>
      <c r="H79" s="75">
        <v>50</v>
      </c>
      <c r="I79" s="277">
        <v>96</v>
      </c>
      <c r="J79" s="327">
        <v>300</v>
      </c>
      <c r="K79" s="626"/>
      <c r="L79" s="10" t="s">
        <v>859</v>
      </c>
      <c r="M79" s="10" t="s">
        <v>865</v>
      </c>
    </row>
    <row r="80" spans="1:13" ht="12.75" customHeight="1">
      <c r="A80" s="427"/>
      <c r="B80" s="427"/>
      <c r="C80" s="427"/>
      <c r="D80" s="427"/>
      <c r="E80" s="427"/>
      <c r="F80" s="427"/>
      <c r="G80" s="427"/>
      <c r="H80" s="427"/>
      <c r="I80" s="427"/>
      <c r="J80" s="427"/>
      <c r="K80" s="427"/>
      <c r="L80" s="427"/>
      <c r="M80" s="427"/>
    </row>
    <row r="81" spans="1:13" ht="49.5" customHeight="1">
      <c r="A81" s="612" t="s">
        <v>801</v>
      </c>
      <c r="B81" s="527" t="s">
        <v>1743</v>
      </c>
      <c r="C81" s="333" t="s">
        <v>710</v>
      </c>
      <c r="D81" s="333" t="s">
        <v>711</v>
      </c>
      <c r="E81" s="347">
        <v>0</v>
      </c>
      <c r="F81" s="335">
        <v>0</v>
      </c>
      <c r="G81" s="335">
        <v>1</v>
      </c>
      <c r="H81" s="335">
        <v>0</v>
      </c>
      <c r="I81" s="347">
        <v>0</v>
      </c>
      <c r="J81" s="335">
        <v>1</v>
      </c>
      <c r="K81" s="333" t="s">
        <v>712</v>
      </c>
      <c r="L81" s="333" t="s">
        <v>713</v>
      </c>
      <c r="M81" s="333" t="s">
        <v>714</v>
      </c>
    </row>
    <row r="82" spans="1:13" ht="26.25" customHeight="1">
      <c r="A82" s="612"/>
      <c r="B82" s="527"/>
      <c r="C82" s="500" t="s">
        <v>715</v>
      </c>
      <c r="D82" s="500" t="s">
        <v>715</v>
      </c>
      <c r="E82" s="605">
        <v>3</v>
      </c>
      <c r="F82" s="527">
        <v>3</v>
      </c>
      <c r="G82" s="527">
        <v>3</v>
      </c>
      <c r="H82" s="527">
        <v>3</v>
      </c>
      <c r="I82" s="605">
        <v>3</v>
      </c>
      <c r="J82" s="527">
        <v>12</v>
      </c>
      <c r="K82" s="500" t="s">
        <v>716</v>
      </c>
      <c r="L82" s="500" t="s">
        <v>717</v>
      </c>
      <c r="M82" s="500" t="s">
        <v>718</v>
      </c>
    </row>
    <row r="83" spans="1:13" ht="3" customHeight="1">
      <c r="A83" s="612"/>
      <c r="B83" s="527"/>
      <c r="C83" s="500"/>
      <c r="D83" s="500"/>
      <c r="E83" s="605"/>
      <c r="F83" s="527"/>
      <c r="G83" s="527"/>
      <c r="H83" s="527"/>
      <c r="I83" s="605"/>
      <c r="J83" s="527"/>
      <c r="K83" s="500"/>
      <c r="L83" s="500"/>
      <c r="M83" s="500"/>
    </row>
    <row r="84" spans="1:13" ht="18.75" customHeight="1">
      <c r="A84" s="612"/>
      <c r="B84" s="527"/>
      <c r="C84" s="500"/>
      <c r="D84" s="500"/>
      <c r="E84" s="605"/>
      <c r="F84" s="527"/>
      <c r="G84" s="527"/>
      <c r="H84" s="527"/>
      <c r="I84" s="605"/>
      <c r="J84" s="527"/>
      <c r="K84" s="500"/>
      <c r="L84" s="500"/>
      <c r="M84" s="500"/>
    </row>
    <row r="85" spans="1:13" ht="15" customHeight="1">
      <c r="A85" s="612"/>
      <c r="B85" s="527"/>
      <c r="C85" s="500"/>
      <c r="D85" s="500"/>
      <c r="E85" s="605"/>
      <c r="F85" s="527"/>
      <c r="G85" s="527"/>
      <c r="H85" s="527"/>
      <c r="I85" s="605"/>
      <c r="J85" s="527"/>
      <c r="K85" s="500"/>
      <c r="L85" s="500"/>
      <c r="M85" s="500"/>
    </row>
    <row r="86" spans="1:13" ht="23.25" hidden="1" customHeight="1">
      <c r="A86" s="612"/>
      <c r="B86" s="527"/>
      <c r="C86" s="500"/>
      <c r="D86" s="500"/>
      <c r="E86" s="605"/>
      <c r="F86" s="527"/>
      <c r="G86" s="527"/>
      <c r="H86" s="527"/>
      <c r="I86" s="605"/>
      <c r="J86" s="527"/>
      <c r="K86" s="500"/>
      <c r="L86" s="500"/>
      <c r="M86" s="500"/>
    </row>
    <row r="87" spans="1:13" ht="37.5" customHeight="1">
      <c r="A87" s="612"/>
      <c r="B87" s="527"/>
      <c r="C87" s="333" t="s">
        <v>719</v>
      </c>
      <c r="D87" s="333" t="s">
        <v>720</v>
      </c>
      <c r="E87" s="347">
        <v>10</v>
      </c>
      <c r="F87" s="335">
        <v>3</v>
      </c>
      <c r="G87" s="335">
        <v>3</v>
      </c>
      <c r="H87" s="335">
        <v>3</v>
      </c>
      <c r="I87" s="347">
        <v>7</v>
      </c>
      <c r="J87" s="335">
        <v>12</v>
      </c>
      <c r="K87" s="333" t="s">
        <v>721</v>
      </c>
      <c r="L87" s="333" t="s">
        <v>722</v>
      </c>
      <c r="M87" s="333" t="s">
        <v>723</v>
      </c>
    </row>
    <row r="88" spans="1:13" ht="36" customHeight="1">
      <c r="A88" s="612"/>
      <c r="B88" s="527"/>
      <c r="C88" s="333" t="s">
        <v>724</v>
      </c>
      <c r="D88" s="333" t="s">
        <v>725</v>
      </c>
      <c r="E88" s="347">
        <v>4</v>
      </c>
      <c r="F88" s="335">
        <v>12</v>
      </c>
      <c r="G88" s="335">
        <v>12</v>
      </c>
      <c r="H88" s="335">
        <v>2</v>
      </c>
      <c r="I88" s="347">
        <v>12</v>
      </c>
      <c r="J88" s="335">
        <v>48</v>
      </c>
      <c r="K88" s="333" t="s">
        <v>726</v>
      </c>
      <c r="L88" s="333" t="s">
        <v>727</v>
      </c>
      <c r="M88" s="333" t="s">
        <v>728</v>
      </c>
    </row>
    <row r="89" spans="1:13" ht="40.5" customHeight="1">
      <c r="A89" s="612"/>
      <c r="B89" s="527" t="s">
        <v>1744</v>
      </c>
      <c r="C89" s="333" t="s">
        <v>729</v>
      </c>
      <c r="D89" s="333" t="s">
        <v>730</v>
      </c>
      <c r="E89" s="347">
        <v>1</v>
      </c>
      <c r="F89" s="335">
        <v>10</v>
      </c>
      <c r="G89" s="335">
        <v>10</v>
      </c>
      <c r="H89" s="335">
        <v>10</v>
      </c>
      <c r="I89" s="347">
        <v>10</v>
      </c>
      <c r="J89" s="335">
        <v>40</v>
      </c>
      <c r="K89" s="333" t="s">
        <v>731</v>
      </c>
      <c r="L89" s="333" t="s">
        <v>732</v>
      </c>
      <c r="M89" s="333" t="s">
        <v>733</v>
      </c>
    </row>
    <row r="90" spans="1:13" ht="43.5" customHeight="1">
      <c r="A90" s="612"/>
      <c r="B90" s="527"/>
      <c r="C90" s="333" t="s">
        <v>734</v>
      </c>
      <c r="D90" s="333" t="s">
        <v>730</v>
      </c>
      <c r="E90" s="347">
        <v>0</v>
      </c>
      <c r="F90" s="335">
        <v>0</v>
      </c>
      <c r="G90" s="335">
        <v>0</v>
      </c>
      <c r="H90" s="335">
        <v>0</v>
      </c>
      <c r="I90" s="347">
        <v>0</v>
      </c>
      <c r="J90" s="335">
        <v>1</v>
      </c>
      <c r="K90" s="333" t="s">
        <v>735</v>
      </c>
      <c r="L90" s="333" t="s">
        <v>736</v>
      </c>
      <c r="M90" s="333" t="s">
        <v>737</v>
      </c>
    </row>
    <row r="91" spans="1:13" ht="36" customHeight="1">
      <c r="A91" s="612"/>
      <c r="B91" s="527"/>
      <c r="C91" s="333" t="s">
        <v>738</v>
      </c>
      <c r="D91" s="333" t="s">
        <v>739</v>
      </c>
      <c r="E91" s="347">
        <v>5</v>
      </c>
      <c r="F91" s="335">
        <v>15</v>
      </c>
      <c r="G91" s="335">
        <v>15</v>
      </c>
      <c r="H91" s="335">
        <v>15</v>
      </c>
      <c r="I91" s="347">
        <v>15</v>
      </c>
      <c r="J91" s="335">
        <v>60</v>
      </c>
      <c r="K91" s="333" t="s">
        <v>731</v>
      </c>
      <c r="L91" s="333" t="s">
        <v>740</v>
      </c>
      <c r="M91" s="333" t="s">
        <v>741</v>
      </c>
    </row>
    <row r="92" spans="1:13" ht="46.5" customHeight="1">
      <c r="A92" s="612"/>
      <c r="B92" s="527"/>
      <c r="C92" s="333" t="s">
        <v>742</v>
      </c>
      <c r="D92" s="333" t="s">
        <v>743</v>
      </c>
      <c r="E92" s="347">
        <v>0</v>
      </c>
      <c r="F92" s="335">
        <v>1</v>
      </c>
      <c r="G92" s="335">
        <v>0</v>
      </c>
      <c r="H92" s="335">
        <v>1</v>
      </c>
      <c r="I92" s="347">
        <v>1</v>
      </c>
      <c r="J92" s="335">
        <v>2</v>
      </c>
      <c r="K92" s="333" t="s">
        <v>735</v>
      </c>
      <c r="L92" s="333" t="s">
        <v>744</v>
      </c>
      <c r="M92" s="333" t="s">
        <v>743</v>
      </c>
    </row>
    <row r="93" spans="1:13" ht="46.5" customHeight="1">
      <c r="A93" s="612"/>
      <c r="B93" s="527"/>
      <c r="C93" s="333" t="s">
        <v>745</v>
      </c>
      <c r="D93" s="333" t="s">
        <v>746</v>
      </c>
      <c r="E93" s="347">
        <v>0</v>
      </c>
      <c r="F93" s="335">
        <v>0</v>
      </c>
      <c r="G93" s="335">
        <v>0</v>
      </c>
      <c r="H93" s="335">
        <v>1</v>
      </c>
      <c r="I93" s="347">
        <v>0</v>
      </c>
      <c r="J93" s="335">
        <v>1</v>
      </c>
      <c r="K93" s="333" t="s">
        <v>735</v>
      </c>
      <c r="L93" s="333" t="s">
        <v>744</v>
      </c>
      <c r="M93" s="333" t="s">
        <v>746</v>
      </c>
    </row>
    <row r="94" spans="1:13" ht="57.75" customHeight="1">
      <c r="A94" s="612"/>
      <c r="B94" s="527"/>
      <c r="C94" s="333" t="s">
        <v>747</v>
      </c>
      <c r="D94" s="333" t="s">
        <v>746</v>
      </c>
      <c r="E94" s="347">
        <v>1</v>
      </c>
      <c r="F94" s="335">
        <v>1</v>
      </c>
      <c r="G94" s="335">
        <v>0</v>
      </c>
      <c r="H94" s="335">
        <v>1</v>
      </c>
      <c r="I94" s="347">
        <v>1</v>
      </c>
      <c r="J94" s="335">
        <v>2</v>
      </c>
      <c r="K94" s="333" t="s">
        <v>731</v>
      </c>
      <c r="L94" s="333" t="s">
        <v>748</v>
      </c>
      <c r="M94" s="333" t="s">
        <v>749</v>
      </c>
    </row>
    <row r="95" spans="1:13" ht="40.5" customHeight="1">
      <c r="A95" s="612"/>
      <c r="B95" s="527" t="s">
        <v>750</v>
      </c>
      <c r="C95" s="333" t="s">
        <v>751</v>
      </c>
      <c r="D95" s="333" t="s">
        <v>752</v>
      </c>
      <c r="E95" s="347">
        <v>3</v>
      </c>
      <c r="F95" s="335">
        <v>3</v>
      </c>
      <c r="G95" s="335">
        <v>3</v>
      </c>
      <c r="H95" s="335">
        <v>3</v>
      </c>
      <c r="I95" s="347">
        <v>3</v>
      </c>
      <c r="J95" s="335">
        <v>12</v>
      </c>
      <c r="K95" s="333" t="s">
        <v>753</v>
      </c>
      <c r="L95" s="333" t="s">
        <v>754</v>
      </c>
      <c r="M95" s="333" t="s">
        <v>755</v>
      </c>
    </row>
    <row r="96" spans="1:13" ht="31.5" customHeight="1">
      <c r="A96" s="612"/>
      <c r="B96" s="527"/>
      <c r="C96" s="333" t="s">
        <v>756</v>
      </c>
      <c r="D96" s="333" t="s">
        <v>757</v>
      </c>
      <c r="E96" s="347">
        <v>1</v>
      </c>
      <c r="F96" s="335">
        <v>1</v>
      </c>
      <c r="G96" s="335">
        <v>0</v>
      </c>
      <c r="H96" s="335">
        <v>1</v>
      </c>
      <c r="I96" s="347">
        <v>1</v>
      </c>
      <c r="J96" s="335">
        <v>2</v>
      </c>
      <c r="K96" s="333" t="s">
        <v>753</v>
      </c>
      <c r="L96" s="333" t="s">
        <v>754</v>
      </c>
      <c r="M96" s="333" t="s">
        <v>758</v>
      </c>
    </row>
    <row r="97" spans="1:13" ht="38.25" customHeight="1">
      <c r="A97" s="612"/>
      <c r="B97" s="527"/>
      <c r="C97" s="333" t="s">
        <v>759</v>
      </c>
      <c r="D97" s="333" t="s">
        <v>760</v>
      </c>
      <c r="E97" s="347">
        <v>3</v>
      </c>
      <c r="F97" s="335">
        <v>3</v>
      </c>
      <c r="G97" s="335">
        <v>3</v>
      </c>
      <c r="H97" s="335">
        <v>3</v>
      </c>
      <c r="I97" s="347">
        <v>3</v>
      </c>
      <c r="J97" s="335">
        <v>12</v>
      </c>
      <c r="K97" s="333" t="s">
        <v>753</v>
      </c>
      <c r="L97" s="333" t="s">
        <v>761</v>
      </c>
      <c r="M97" s="333" t="s">
        <v>762</v>
      </c>
    </row>
    <row r="98" spans="1:13" ht="36.75" customHeight="1">
      <c r="A98" s="612"/>
      <c r="B98" s="527"/>
      <c r="C98" s="333" t="s">
        <v>763</v>
      </c>
      <c r="D98" s="333" t="s">
        <v>764</v>
      </c>
      <c r="E98" s="347">
        <v>3</v>
      </c>
      <c r="F98" s="335">
        <v>3</v>
      </c>
      <c r="G98" s="335">
        <v>3</v>
      </c>
      <c r="H98" s="335">
        <v>3</v>
      </c>
      <c r="I98" s="347">
        <v>3</v>
      </c>
      <c r="J98" s="335">
        <v>12</v>
      </c>
      <c r="K98" s="333" t="s">
        <v>765</v>
      </c>
      <c r="L98" s="333" t="s">
        <v>761</v>
      </c>
      <c r="M98" s="333" t="s">
        <v>766</v>
      </c>
    </row>
    <row r="99" spans="1:13" ht="44.25" customHeight="1">
      <c r="A99" s="612"/>
      <c r="B99" s="527"/>
      <c r="C99" s="333" t="s">
        <v>767</v>
      </c>
      <c r="D99" s="333" t="s">
        <v>768</v>
      </c>
      <c r="E99" s="347">
        <v>69</v>
      </c>
      <c r="F99" s="335">
        <v>115</v>
      </c>
      <c r="G99" s="335">
        <v>120</v>
      </c>
      <c r="H99" s="335">
        <v>128</v>
      </c>
      <c r="I99" s="347">
        <v>217</v>
      </c>
      <c r="J99" s="335">
        <v>433</v>
      </c>
      <c r="K99" s="333" t="s">
        <v>769</v>
      </c>
      <c r="L99" s="333" t="s">
        <v>770</v>
      </c>
      <c r="M99" s="333" t="s">
        <v>771</v>
      </c>
    </row>
    <row r="100" spans="1:13" ht="48" customHeight="1">
      <c r="A100" s="612"/>
      <c r="B100" s="527"/>
      <c r="C100" s="333" t="s">
        <v>772</v>
      </c>
      <c r="D100" s="333" t="s">
        <v>773</v>
      </c>
      <c r="E100" s="347">
        <v>19</v>
      </c>
      <c r="F100" s="335">
        <v>4</v>
      </c>
      <c r="G100" s="335">
        <v>4</v>
      </c>
      <c r="H100" s="335">
        <v>4</v>
      </c>
      <c r="I100" s="347">
        <v>17</v>
      </c>
      <c r="J100" s="335">
        <v>17</v>
      </c>
      <c r="K100" s="333" t="s">
        <v>774</v>
      </c>
      <c r="L100" s="333" t="s">
        <v>775</v>
      </c>
      <c r="M100" s="333" t="s">
        <v>776</v>
      </c>
    </row>
    <row r="101" spans="1:13" ht="37.5" customHeight="1">
      <c r="A101" s="612"/>
      <c r="B101" s="527"/>
      <c r="C101" s="333" t="s">
        <v>777</v>
      </c>
      <c r="D101" s="333" t="s">
        <v>778</v>
      </c>
      <c r="E101" s="347">
        <v>0</v>
      </c>
      <c r="F101" s="335">
        <v>1</v>
      </c>
      <c r="G101" s="335">
        <v>1</v>
      </c>
      <c r="H101" s="335">
        <v>2</v>
      </c>
      <c r="I101" s="347">
        <v>100</v>
      </c>
      <c r="J101" s="335">
        <v>4</v>
      </c>
      <c r="K101" s="333" t="s">
        <v>779</v>
      </c>
      <c r="L101" s="333" t="s">
        <v>717</v>
      </c>
      <c r="M101" s="333" t="s">
        <v>780</v>
      </c>
    </row>
    <row r="102" spans="1:13" ht="54.75" customHeight="1">
      <c r="A102" s="612"/>
      <c r="B102" s="422" t="s">
        <v>1745</v>
      </c>
      <c r="C102" s="333" t="s">
        <v>781</v>
      </c>
      <c r="D102" s="333" t="s">
        <v>782</v>
      </c>
      <c r="E102" s="347">
        <v>50</v>
      </c>
      <c r="F102" s="335">
        <v>150</v>
      </c>
      <c r="G102" s="335">
        <v>155</v>
      </c>
      <c r="H102" s="335">
        <v>140</v>
      </c>
      <c r="I102" s="347">
        <v>16</v>
      </c>
      <c r="J102" s="335">
        <v>570</v>
      </c>
      <c r="K102" s="333" t="s">
        <v>783</v>
      </c>
      <c r="L102" s="333" t="s">
        <v>784</v>
      </c>
      <c r="M102" s="333" t="s">
        <v>785</v>
      </c>
    </row>
    <row r="103" spans="1:13" ht="39.75" customHeight="1">
      <c r="A103" s="612"/>
      <c r="B103" s="422"/>
      <c r="C103" s="333" t="s">
        <v>786</v>
      </c>
      <c r="D103" s="333" t="s">
        <v>782</v>
      </c>
      <c r="E103" s="347">
        <v>36</v>
      </c>
      <c r="F103" s="335">
        <v>18</v>
      </c>
      <c r="G103" s="335">
        <v>15</v>
      </c>
      <c r="H103" s="335">
        <v>23</v>
      </c>
      <c r="I103" s="605">
        <v>146</v>
      </c>
      <c r="J103" s="335">
        <v>69</v>
      </c>
      <c r="K103" s="333" t="s">
        <v>787</v>
      </c>
      <c r="L103" s="333" t="s">
        <v>788</v>
      </c>
      <c r="M103" s="333" t="s">
        <v>785</v>
      </c>
    </row>
    <row r="104" spans="1:13" ht="15">
      <c r="A104" s="612"/>
      <c r="B104" s="422"/>
      <c r="C104" s="500" t="s">
        <v>789</v>
      </c>
      <c r="D104" s="500" t="s">
        <v>790</v>
      </c>
      <c r="E104" s="605">
        <v>79</v>
      </c>
      <c r="F104" s="527">
        <v>80</v>
      </c>
      <c r="G104" s="527">
        <v>95</v>
      </c>
      <c r="H104" s="527">
        <v>110</v>
      </c>
      <c r="I104" s="605"/>
      <c r="J104" s="527">
        <v>360</v>
      </c>
      <c r="K104" s="500" t="s">
        <v>791</v>
      </c>
      <c r="L104" s="500" t="s">
        <v>788</v>
      </c>
      <c r="M104" s="500" t="s">
        <v>785</v>
      </c>
    </row>
    <row r="105" spans="1:13" ht="15">
      <c r="A105" s="612"/>
      <c r="B105" s="422"/>
      <c r="C105" s="500"/>
      <c r="D105" s="500"/>
      <c r="E105" s="605"/>
      <c r="F105" s="527"/>
      <c r="G105" s="527"/>
      <c r="H105" s="527"/>
      <c r="I105" s="605"/>
      <c r="J105" s="527"/>
      <c r="K105" s="500"/>
      <c r="L105" s="500"/>
      <c r="M105" s="500"/>
    </row>
    <row r="106" spans="1:13" ht="15">
      <c r="A106" s="612"/>
      <c r="B106" s="422"/>
      <c r="C106" s="500"/>
      <c r="D106" s="500"/>
      <c r="E106" s="605"/>
      <c r="F106" s="527"/>
      <c r="G106" s="527"/>
      <c r="H106" s="527"/>
      <c r="I106" s="605"/>
      <c r="J106" s="527"/>
      <c r="K106" s="500"/>
      <c r="L106" s="500"/>
      <c r="M106" s="500"/>
    </row>
    <row r="107" spans="1:13" ht="15">
      <c r="A107" s="612"/>
      <c r="B107" s="422"/>
      <c r="C107" s="500" t="s">
        <v>792</v>
      </c>
      <c r="D107" s="500" t="s">
        <v>793</v>
      </c>
      <c r="E107" s="605">
        <v>2</v>
      </c>
      <c r="F107" s="527">
        <v>7</v>
      </c>
      <c r="G107" s="527">
        <v>3</v>
      </c>
      <c r="H107" s="527">
        <v>5</v>
      </c>
      <c r="I107" s="605">
        <v>2</v>
      </c>
      <c r="J107" s="527">
        <v>27</v>
      </c>
      <c r="K107" s="500" t="s">
        <v>794</v>
      </c>
      <c r="L107" s="500" t="s">
        <v>744</v>
      </c>
      <c r="M107" s="500" t="s">
        <v>795</v>
      </c>
    </row>
    <row r="108" spans="1:13" ht="15">
      <c r="A108" s="612"/>
      <c r="B108" s="422"/>
      <c r="C108" s="500"/>
      <c r="D108" s="500"/>
      <c r="E108" s="605"/>
      <c r="F108" s="527"/>
      <c r="G108" s="527"/>
      <c r="H108" s="527"/>
      <c r="I108" s="605"/>
      <c r="J108" s="527"/>
      <c r="K108" s="500"/>
      <c r="L108" s="500"/>
      <c r="M108" s="500"/>
    </row>
    <row r="109" spans="1:13" ht="15">
      <c r="A109" s="612"/>
      <c r="B109" s="422"/>
      <c r="C109" s="500"/>
      <c r="D109" s="500"/>
      <c r="E109" s="605"/>
      <c r="F109" s="527"/>
      <c r="G109" s="527"/>
      <c r="H109" s="527"/>
      <c r="I109" s="605"/>
      <c r="J109" s="527"/>
      <c r="K109" s="500"/>
      <c r="L109" s="500"/>
      <c r="M109" s="500"/>
    </row>
    <row r="110" spans="1:13" ht="15">
      <c r="A110" s="612"/>
      <c r="B110" s="422"/>
      <c r="C110" s="500"/>
      <c r="D110" s="500"/>
      <c r="E110" s="605"/>
      <c r="F110" s="527"/>
      <c r="G110" s="527"/>
      <c r="H110" s="527"/>
      <c r="I110" s="605"/>
      <c r="J110" s="527"/>
      <c r="K110" s="500"/>
      <c r="L110" s="500"/>
      <c r="M110" s="500"/>
    </row>
    <row r="111" spans="1:13" ht="15">
      <c r="A111" s="612"/>
      <c r="B111" s="422"/>
      <c r="C111" s="500"/>
      <c r="D111" s="500"/>
      <c r="E111" s="605"/>
      <c r="F111" s="527"/>
      <c r="G111" s="527"/>
      <c r="H111" s="527"/>
      <c r="I111" s="605"/>
      <c r="J111" s="527"/>
      <c r="K111" s="500"/>
      <c r="L111" s="500"/>
      <c r="M111" s="500"/>
    </row>
    <row r="112" spans="1:13" ht="44.25" customHeight="1">
      <c r="A112" s="612"/>
      <c r="B112" s="422"/>
      <c r="C112" s="333" t="s">
        <v>796</v>
      </c>
      <c r="D112" s="333" t="s">
        <v>797</v>
      </c>
      <c r="E112" s="347">
        <v>42</v>
      </c>
      <c r="F112" s="335">
        <v>125</v>
      </c>
      <c r="G112" s="335">
        <v>120</v>
      </c>
      <c r="H112" s="335">
        <v>123</v>
      </c>
      <c r="I112" s="347">
        <v>85</v>
      </c>
      <c r="J112" s="335">
        <v>458</v>
      </c>
      <c r="K112" s="333" t="s">
        <v>798</v>
      </c>
      <c r="L112" s="333" t="s">
        <v>799</v>
      </c>
      <c r="M112" s="333" t="s">
        <v>800</v>
      </c>
    </row>
    <row r="113" spans="1:13" ht="13.5" customHeight="1">
      <c r="A113" s="427"/>
      <c r="B113" s="427"/>
      <c r="C113" s="427"/>
      <c r="D113" s="427"/>
      <c r="E113" s="427"/>
      <c r="F113" s="427"/>
      <c r="G113" s="427"/>
      <c r="H113" s="427"/>
      <c r="I113" s="427"/>
      <c r="J113" s="427"/>
      <c r="K113" s="427"/>
      <c r="L113" s="427"/>
      <c r="M113" s="427"/>
    </row>
    <row r="114" spans="1:13" ht="42" customHeight="1">
      <c r="A114" s="627" t="s">
        <v>658</v>
      </c>
      <c r="B114" s="628" t="s">
        <v>1746</v>
      </c>
      <c r="C114" s="359" t="s">
        <v>659</v>
      </c>
      <c r="D114" s="359" t="s">
        <v>660</v>
      </c>
      <c r="E114" s="360">
        <v>1</v>
      </c>
      <c r="F114" s="360">
        <v>0</v>
      </c>
      <c r="G114" s="360">
        <v>0</v>
      </c>
      <c r="H114" s="360">
        <v>0</v>
      </c>
      <c r="I114" s="360">
        <v>0</v>
      </c>
      <c r="J114" s="360">
        <v>1</v>
      </c>
      <c r="K114" s="629" t="s">
        <v>661</v>
      </c>
      <c r="L114" s="629" t="s">
        <v>662</v>
      </c>
      <c r="M114" s="629" t="s">
        <v>663</v>
      </c>
    </row>
    <row r="115" spans="1:13" ht="42" customHeight="1">
      <c r="A115" s="627"/>
      <c r="B115" s="628"/>
      <c r="C115" s="359" t="s">
        <v>664</v>
      </c>
      <c r="D115" s="359" t="s">
        <v>660</v>
      </c>
      <c r="E115" s="360">
        <v>0</v>
      </c>
      <c r="F115" s="360">
        <v>0</v>
      </c>
      <c r="G115" s="360">
        <v>1</v>
      </c>
      <c r="H115" s="360">
        <v>0</v>
      </c>
      <c r="I115" s="360">
        <v>0</v>
      </c>
      <c r="J115" s="360">
        <v>1</v>
      </c>
      <c r="K115" s="629"/>
      <c r="L115" s="629"/>
      <c r="M115" s="629"/>
    </row>
    <row r="116" spans="1:13" ht="49.5" customHeight="1">
      <c r="A116" s="627"/>
      <c r="B116" s="628"/>
      <c r="C116" s="359" t="s">
        <v>665</v>
      </c>
      <c r="D116" s="59" t="s">
        <v>666</v>
      </c>
      <c r="E116" s="360">
        <v>0</v>
      </c>
      <c r="F116" s="360">
        <v>1</v>
      </c>
      <c r="G116" s="360">
        <v>0</v>
      </c>
      <c r="H116" s="360">
        <v>1</v>
      </c>
      <c r="I116" s="360">
        <v>0</v>
      </c>
      <c r="J116" s="360">
        <v>2</v>
      </c>
      <c r="K116" s="629"/>
      <c r="L116" s="629"/>
      <c r="M116" s="629"/>
    </row>
    <row r="117" spans="1:13" ht="72.75" customHeight="1">
      <c r="A117" s="627"/>
      <c r="B117" s="628"/>
      <c r="C117" s="359" t="s">
        <v>667</v>
      </c>
      <c r="D117" s="59" t="s">
        <v>668</v>
      </c>
      <c r="E117" s="360">
        <v>3</v>
      </c>
      <c r="F117" s="360">
        <v>3</v>
      </c>
      <c r="G117" s="360">
        <v>3</v>
      </c>
      <c r="H117" s="360">
        <v>3</v>
      </c>
      <c r="I117" s="360">
        <v>3</v>
      </c>
      <c r="J117" s="360">
        <v>12</v>
      </c>
      <c r="K117" s="629"/>
      <c r="L117" s="629"/>
      <c r="M117" s="629"/>
    </row>
    <row r="118" spans="1:13" ht="141.75" customHeight="1">
      <c r="A118" s="627"/>
      <c r="B118" s="628" t="s">
        <v>1747</v>
      </c>
      <c r="C118" s="359" t="s">
        <v>1748</v>
      </c>
      <c r="D118" s="629" t="s">
        <v>669</v>
      </c>
      <c r="E118" s="360">
        <v>1</v>
      </c>
      <c r="F118" s="360">
        <v>1</v>
      </c>
      <c r="G118" s="360">
        <v>1</v>
      </c>
      <c r="H118" s="360">
        <v>1</v>
      </c>
      <c r="I118" s="360">
        <v>2</v>
      </c>
      <c r="J118" s="360">
        <v>4</v>
      </c>
      <c r="K118" s="628" t="s">
        <v>670</v>
      </c>
      <c r="L118" s="628" t="s">
        <v>1749</v>
      </c>
      <c r="M118" s="628" t="s">
        <v>671</v>
      </c>
    </row>
    <row r="119" spans="1:13" ht="51">
      <c r="A119" s="627"/>
      <c r="B119" s="628"/>
      <c r="C119" s="359" t="s">
        <v>672</v>
      </c>
      <c r="D119" s="629"/>
      <c r="E119" s="360">
        <v>0</v>
      </c>
      <c r="F119" s="360">
        <v>0</v>
      </c>
      <c r="G119" s="360">
        <v>0</v>
      </c>
      <c r="H119" s="360">
        <v>0</v>
      </c>
      <c r="I119" s="360">
        <v>0</v>
      </c>
      <c r="J119" s="360">
        <v>1</v>
      </c>
      <c r="K119" s="628"/>
      <c r="L119" s="628"/>
      <c r="M119" s="628"/>
    </row>
    <row r="120" spans="1:13" ht="31.5" customHeight="1">
      <c r="A120" s="627"/>
      <c r="B120" s="628"/>
      <c r="C120" s="359" t="s">
        <v>673</v>
      </c>
      <c r="D120" s="629"/>
      <c r="E120" s="360">
        <v>0</v>
      </c>
      <c r="F120" s="360">
        <v>0</v>
      </c>
      <c r="G120" s="360">
        <v>0</v>
      </c>
      <c r="H120" s="360">
        <v>1</v>
      </c>
      <c r="I120" s="360">
        <v>1</v>
      </c>
      <c r="J120" s="360">
        <v>2</v>
      </c>
      <c r="K120" s="628"/>
      <c r="L120" s="628"/>
      <c r="M120" s="628"/>
    </row>
    <row r="121" spans="1:13" ht="98.25" customHeight="1">
      <c r="A121" s="627"/>
      <c r="B121" s="628"/>
      <c r="C121" s="359" t="s">
        <v>674</v>
      </c>
      <c r="D121" s="629"/>
      <c r="E121" s="360">
        <v>1</v>
      </c>
      <c r="F121" s="360">
        <v>1</v>
      </c>
      <c r="G121" s="360">
        <v>0</v>
      </c>
      <c r="H121" s="360">
        <v>1</v>
      </c>
      <c r="I121" s="360">
        <v>1</v>
      </c>
      <c r="J121" s="360">
        <v>2</v>
      </c>
      <c r="K121" s="628"/>
      <c r="L121" s="628"/>
      <c r="M121" s="628"/>
    </row>
    <row r="122" spans="1:13" ht="160.5" customHeight="1">
      <c r="A122" s="627"/>
      <c r="B122" s="360" t="s">
        <v>675</v>
      </c>
      <c r="C122" s="359" t="s">
        <v>1750</v>
      </c>
      <c r="D122" s="359" t="s">
        <v>676</v>
      </c>
      <c r="E122" s="360">
        <v>1</v>
      </c>
      <c r="F122" s="360">
        <v>1</v>
      </c>
      <c r="G122" s="360">
        <v>1</v>
      </c>
      <c r="H122" s="360">
        <v>1</v>
      </c>
      <c r="I122" s="360">
        <v>1</v>
      </c>
      <c r="J122" s="360">
        <v>3</v>
      </c>
      <c r="K122" s="359" t="s">
        <v>677</v>
      </c>
      <c r="L122" s="359" t="s">
        <v>678</v>
      </c>
      <c r="M122" s="359" t="s">
        <v>679</v>
      </c>
    </row>
    <row r="123" spans="1:13" ht="45.75" customHeight="1">
      <c r="A123" s="627"/>
      <c r="B123" s="630" t="s">
        <v>680</v>
      </c>
      <c r="C123" s="78" t="s">
        <v>681</v>
      </c>
      <c r="D123" s="78" t="s">
        <v>682</v>
      </c>
      <c r="E123" s="79">
        <v>4</v>
      </c>
      <c r="F123" s="79">
        <v>2</v>
      </c>
      <c r="G123" s="79">
        <v>2</v>
      </c>
      <c r="H123" s="79">
        <v>4</v>
      </c>
      <c r="I123" s="79">
        <v>2</v>
      </c>
      <c r="J123" s="79">
        <v>12</v>
      </c>
      <c r="K123" s="78" t="s">
        <v>683</v>
      </c>
      <c r="L123" s="78" t="s">
        <v>391</v>
      </c>
      <c r="M123" s="78" t="s">
        <v>684</v>
      </c>
    </row>
    <row r="124" spans="1:13" ht="46.5" customHeight="1">
      <c r="A124" s="627"/>
      <c r="B124" s="630"/>
      <c r="C124" s="78" t="s">
        <v>685</v>
      </c>
      <c r="D124" s="78" t="s">
        <v>686</v>
      </c>
      <c r="E124" s="79">
        <v>0</v>
      </c>
      <c r="F124" s="79">
        <v>2</v>
      </c>
      <c r="G124" s="79">
        <v>2</v>
      </c>
      <c r="H124" s="79">
        <v>2</v>
      </c>
      <c r="I124" s="79">
        <v>0</v>
      </c>
      <c r="J124" s="79">
        <v>6</v>
      </c>
      <c r="K124" s="78" t="s">
        <v>687</v>
      </c>
      <c r="L124" s="78" t="s">
        <v>291</v>
      </c>
      <c r="M124" s="78" t="s">
        <v>688</v>
      </c>
    </row>
    <row r="125" spans="1:13" ht="48.75" customHeight="1">
      <c r="A125" s="627"/>
      <c r="B125" s="630"/>
      <c r="C125" s="78" t="s">
        <v>689</v>
      </c>
      <c r="D125" s="78" t="s">
        <v>690</v>
      </c>
      <c r="E125" s="79">
        <v>0</v>
      </c>
      <c r="F125" s="79">
        <v>2</v>
      </c>
      <c r="G125" s="79">
        <v>2</v>
      </c>
      <c r="H125" s="79">
        <v>2</v>
      </c>
      <c r="I125" s="79">
        <v>0</v>
      </c>
      <c r="J125" s="79">
        <v>6</v>
      </c>
      <c r="K125" s="78" t="s">
        <v>691</v>
      </c>
      <c r="L125" s="78" t="s">
        <v>692</v>
      </c>
      <c r="M125" s="78" t="s">
        <v>693</v>
      </c>
    </row>
    <row r="126" spans="1:13" ht="48.75" customHeight="1">
      <c r="A126" s="627"/>
      <c r="B126" s="630"/>
      <c r="C126" s="78" t="s">
        <v>694</v>
      </c>
      <c r="D126" s="78" t="s">
        <v>695</v>
      </c>
      <c r="E126" s="79">
        <v>3</v>
      </c>
      <c r="F126" s="79">
        <v>3</v>
      </c>
      <c r="G126" s="79">
        <v>3</v>
      </c>
      <c r="H126" s="79">
        <v>3</v>
      </c>
      <c r="I126" s="79">
        <v>3</v>
      </c>
      <c r="J126" s="79">
        <v>12</v>
      </c>
      <c r="K126" s="78" t="s">
        <v>696</v>
      </c>
      <c r="L126" s="78" t="s">
        <v>692</v>
      </c>
      <c r="M126" s="78" t="s">
        <v>697</v>
      </c>
    </row>
    <row r="127" spans="1:13" ht="51.75" customHeight="1">
      <c r="A127" s="627"/>
      <c r="B127" s="630"/>
      <c r="C127" s="78" t="s">
        <v>698</v>
      </c>
      <c r="D127" s="78" t="s">
        <v>699</v>
      </c>
      <c r="E127" s="79">
        <v>3</v>
      </c>
      <c r="F127" s="79">
        <v>3</v>
      </c>
      <c r="G127" s="79">
        <v>3</v>
      </c>
      <c r="H127" s="79">
        <v>3</v>
      </c>
      <c r="I127" s="79">
        <v>3</v>
      </c>
      <c r="J127" s="79">
        <v>12</v>
      </c>
      <c r="K127" s="78" t="s">
        <v>700</v>
      </c>
      <c r="L127" s="78" t="s">
        <v>701</v>
      </c>
      <c r="M127" s="78" t="s">
        <v>702</v>
      </c>
    </row>
    <row r="128" spans="1:13" ht="94.5" customHeight="1">
      <c r="A128" s="627"/>
      <c r="B128" s="263" t="s">
        <v>1752</v>
      </c>
      <c r="C128" s="78" t="s">
        <v>1751</v>
      </c>
      <c r="D128" s="78" t="s">
        <v>703</v>
      </c>
      <c r="E128" s="79">
        <v>3</v>
      </c>
      <c r="F128" s="79">
        <v>3</v>
      </c>
      <c r="G128" s="79">
        <v>3</v>
      </c>
      <c r="H128" s="79">
        <v>3</v>
      </c>
      <c r="I128" s="79">
        <v>3</v>
      </c>
      <c r="J128" s="79">
        <v>12</v>
      </c>
      <c r="K128" s="78" t="s">
        <v>704</v>
      </c>
      <c r="L128" s="78" t="s">
        <v>391</v>
      </c>
      <c r="M128" s="78" t="s">
        <v>705</v>
      </c>
    </row>
    <row r="129" spans="1:13" ht="76.5">
      <c r="A129" s="627"/>
      <c r="B129" s="263" t="s">
        <v>1753</v>
      </c>
      <c r="C129" s="78" t="s">
        <v>706</v>
      </c>
      <c r="D129" s="78" t="s">
        <v>707</v>
      </c>
      <c r="E129" s="79">
        <v>3</v>
      </c>
      <c r="F129" s="79">
        <v>3</v>
      </c>
      <c r="G129" s="79">
        <v>3</v>
      </c>
      <c r="H129" s="79">
        <v>3</v>
      </c>
      <c r="I129" s="79">
        <v>3</v>
      </c>
      <c r="J129" s="79">
        <v>12</v>
      </c>
      <c r="K129" s="78" t="s">
        <v>708</v>
      </c>
      <c r="L129" s="78" t="s">
        <v>391</v>
      </c>
      <c r="M129" s="78" t="s">
        <v>709</v>
      </c>
    </row>
    <row r="130" spans="1:13" ht="13.5" customHeight="1">
      <c r="A130" s="427"/>
      <c r="B130" s="427"/>
      <c r="C130" s="427"/>
      <c r="D130" s="427"/>
      <c r="E130" s="427"/>
      <c r="F130" s="427"/>
      <c r="G130" s="427"/>
      <c r="H130" s="427"/>
      <c r="I130" s="427"/>
      <c r="J130" s="427"/>
      <c r="K130" s="427"/>
      <c r="L130" s="427"/>
      <c r="M130" s="427"/>
    </row>
    <row r="131" spans="1:13" ht="51.75" customHeight="1">
      <c r="A131" s="612" t="s">
        <v>293</v>
      </c>
      <c r="B131" s="532" t="s">
        <v>294</v>
      </c>
      <c r="C131" s="143" t="s">
        <v>1754</v>
      </c>
      <c r="D131" s="143" t="s">
        <v>295</v>
      </c>
      <c r="E131" s="337">
        <v>1</v>
      </c>
      <c r="F131" s="144">
        <v>1</v>
      </c>
      <c r="G131" s="144">
        <v>1</v>
      </c>
      <c r="H131" s="144">
        <v>1</v>
      </c>
      <c r="I131" s="310">
        <v>1</v>
      </c>
      <c r="J131" s="144">
        <v>4</v>
      </c>
      <c r="K131" s="143" t="s">
        <v>296</v>
      </c>
      <c r="L131" s="143" t="s">
        <v>295</v>
      </c>
      <c r="M131" s="143" t="s">
        <v>297</v>
      </c>
    </row>
    <row r="132" spans="1:13" ht="74.25" customHeight="1">
      <c r="A132" s="612"/>
      <c r="B132" s="532"/>
      <c r="C132" s="143" t="s">
        <v>1755</v>
      </c>
      <c r="D132" s="143" t="s">
        <v>298</v>
      </c>
      <c r="E132" s="337">
        <v>1</v>
      </c>
      <c r="F132" s="144">
        <v>1</v>
      </c>
      <c r="G132" s="144">
        <v>1</v>
      </c>
      <c r="H132" s="144">
        <v>1</v>
      </c>
      <c r="I132" s="310">
        <v>1</v>
      </c>
      <c r="J132" s="144">
        <v>4</v>
      </c>
      <c r="K132" s="143" t="s">
        <v>299</v>
      </c>
      <c r="L132" s="143" t="s">
        <v>298</v>
      </c>
      <c r="M132" s="143" t="s">
        <v>300</v>
      </c>
    </row>
    <row r="133" spans="1:13" ht="32.25" customHeight="1">
      <c r="A133" s="612"/>
      <c r="B133" s="532"/>
      <c r="C133" s="143" t="s">
        <v>1756</v>
      </c>
      <c r="D133" s="143" t="s">
        <v>301</v>
      </c>
      <c r="E133" s="285">
        <v>1</v>
      </c>
      <c r="F133" s="144">
        <v>1</v>
      </c>
      <c r="G133" s="144">
        <v>1</v>
      </c>
      <c r="H133" s="144">
        <v>1</v>
      </c>
      <c r="I133" s="310">
        <v>1</v>
      </c>
      <c r="J133" s="145" t="s">
        <v>49</v>
      </c>
      <c r="K133" s="143" t="s">
        <v>302</v>
      </c>
      <c r="L133" s="143" t="s">
        <v>301</v>
      </c>
      <c r="M133" s="143" t="s">
        <v>303</v>
      </c>
    </row>
    <row r="134" spans="1:13" ht="78.75" customHeight="1">
      <c r="A134" s="612"/>
      <c r="B134" s="532" t="s">
        <v>304</v>
      </c>
      <c r="C134" s="143" t="s">
        <v>1757</v>
      </c>
      <c r="D134" s="143" t="s">
        <v>305</v>
      </c>
      <c r="E134" s="287">
        <v>1</v>
      </c>
      <c r="F134" s="144">
        <v>1</v>
      </c>
      <c r="G134" s="144">
        <v>1</v>
      </c>
      <c r="H134" s="144">
        <v>0</v>
      </c>
      <c r="I134" s="310">
        <v>2</v>
      </c>
      <c r="J134" s="145" t="s">
        <v>48</v>
      </c>
      <c r="K134" s="143" t="s">
        <v>306</v>
      </c>
      <c r="L134" s="143" t="s">
        <v>291</v>
      </c>
      <c r="M134" s="143" t="s">
        <v>307</v>
      </c>
    </row>
    <row r="135" spans="1:13" ht="36.75" customHeight="1">
      <c r="A135" s="612"/>
      <c r="B135" s="532"/>
      <c r="C135" s="143" t="s">
        <v>1758</v>
      </c>
      <c r="D135" s="143" t="s">
        <v>308</v>
      </c>
      <c r="E135" s="287">
        <v>1</v>
      </c>
      <c r="F135" s="144">
        <v>1</v>
      </c>
      <c r="G135" s="144">
        <v>1</v>
      </c>
      <c r="H135" s="144">
        <v>0</v>
      </c>
      <c r="I135" s="310">
        <v>2</v>
      </c>
      <c r="J135" s="145" t="s">
        <v>48</v>
      </c>
      <c r="K135" s="143" t="s">
        <v>309</v>
      </c>
      <c r="L135" s="143" t="s">
        <v>310</v>
      </c>
      <c r="M135" s="143" t="s">
        <v>311</v>
      </c>
    </row>
    <row r="136" spans="1:13" ht="34.5" customHeight="1">
      <c r="A136" s="612"/>
      <c r="B136" s="532"/>
      <c r="C136" s="143" t="s">
        <v>1759</v>
      </c>
      <c r="D136" s="143" t="s">
        <v>312</v>
      </c>
      <c r="E136" s="288" t="s">
        <v>58</v>
      </c>
      <c r="F136" s="144">
        <v>1</v>
      </c>
      <c r="G136" s="144">
        <v>1</v>
      </c>
      <c r="H136" s="144">
        <v>0</v>
      </c>
      <c r="I136" s="310">
        <v>2</v>
      </c>
      <c r="J136" s="145" t="s">
        <v>48</v>
      </c>
      <c r="K136" s="143" t="s">
        <v>313</v>
      </c>
      <c r="L136" s="143" t="s">
        <v>310</v>
      </c>
      <c r="M136" s="143" t="s">
        <v>314</v>
      </c>
    </row>
    <row r="137" spans="1:13" ht="84.75" customHeight="1">
      <c r="A137" s="612"/>
      <c r="B137" s="532"/>
      <c r="C137" s="143" t="s">
        <v>1760</v>
      </c>
      <c r="D137" s="143" t="s">
        <v>315</v>
      </c>
      <c r="E137" s="288" t="s">
        <v>48</v>
      </c>
      <c r="F137" s="144">
        <v>1</v>
      </c>
      <c r="G137" s="144">
        <v>1</v>
      </c>
      <c r="H137" s="144">
        <v>0</v>
      </c>
      <c r="I137" s="310">
        <v>2</v>
      </c>
      <c r="J137" s="145" t="s">
        <v>48</v>
      </c>
      <c r="K137" s="143" t="s">
        <v>313</v>
      </c>
      <c r="L137" s="143" t="s">
        <v>291</v>
      </c>
      <c r="M137" s="143" t="s">
        <v>316</v>
      </c>
    </row>
    <row r="138" spans="1:13" ht="72" customHeight="1">
      <c r="A138" s="612"/>
      <c r="B138" s="532" t="s">
        <v>317</v>
      </c>
      <c r="C138" s="143" t="s">
        <v>1761</v>
      </c>
      <c r="D138" s="143" t="s">
        <v>318</v>
      </c>
      <c r="E138" s="288" t="s">
        <v>58</v>
      </c>
      <c r="F138" s="144">
        <v>0</v>
      </c>
      <c r="G138" s="144">
        <v>0</v>
      </c>
      <c r="H138" s="144">
        <v>0</v>
      </c>
      <c r="I138" s="310">
        <v>0</v>
      </c>
      <c r="J138" s="145" t="s">
        <v>59</v>
      </c>
      <c r="K138" s="143" t="s">
        <v>319</v>
      </c>
      <c r="L138" s="143" t="s">
        <v>320</v>
      </c>
      <c r="M138" s="143" t="s">
        <v>321</v>
      </c>
    </row>
    <row r="139" spans="1:13" ht="62.25" customHeight="1">
      <c r="A139" s="612"/>
      <c r="B139" s="532"/>
      <c r="C139" s="143" t="s">
        <v>1762</v>
      </c>
      <c r="D139" s="143" t="s">
        <v>322</v>
      </c>
      <c r="E139" s="288" t="s">
        <v>292</v>
      </c>
      <c r="F139" s="144">
        <v>0</v>
      </c>
      <c r="G139" s="144">
        <v>0</v>
      </c>
      <c r="H139" s="144">
        <v>0</v>
      </c>
      <c r="I139" s="310">
        <v>0</v>
      </c>
      <c r="J139" s="145" t="s">
        <v>58</v>
      </c>
      <c r="K139" s="143" t="s">
        <v>323</v>
      </c>
      <c r="L139" s="143" t="s">
        <v>324</v>
      </c>
      <c r="M139" s="143" t="s">
        <v>325</v>
      </c>
    </row>
    <row r="140" spans="1:13" ht="60" customHeight="1">
      <c r="A140" s="612"/>
      <c r="B140" s="532"/>
      <c r="C140" s="146" t="s">
        <v>326</v>
      </c>
      <c r="D140" s="143" t="s">
        <v>327</v>
      </c>
      <c r="E140" s="289">
        <v>0</v>
      </c>
      <c r="F140" s="144">
        <v>0</v>
      </c>
      <c r="G140" s="144">
        <v>0</v>
      </c>
      <c r="H140" s="144">
        <v>0</v>
      </c>
      <c r="I140" s="289">
        <v>0</v>
      </c>
      <c r="J140" s="140">
        <v>1</v>
      </c>
      <c r="K140" s="143" t="s">
        <v>328</v>
      </c>
      <c r="L140" s="143" t="s">
        <v>324</v>
      </c>
      <c r="M140" s="143" t="s">
        <v>329</v>
      </c>
    </row>
    <row r="141" spans="1:13" ht="48" customHeight="1">
      <c r="A141" s="612"/>
      <c r="B141" s="532" t="s">
        <v>330</v>
      </c>
      <c r="C141" s="143" t="s">
        <v>331</v>
      </c>
      <c r="D141" s="143" t="s">
        <v>332</v>
      </c>
      <c r="E141" s="289">
        <v>1</v>
      </c>
      <c r="F141" s="144">
        <v>0</v>
      </c>
      <c r="G141" s="144">
        <v>0</v>
      </c>
      <c r="H141" s="144">
        <v>0</v>
      </c>
      <c r="I141" s="289">
        <v>0</v>
      </c>
      <c r="J141" s="140">
        <v>1</v>
      </c>
      <c r="K141" s="143" t="s">
        <v>333</v>
      </c>
      <c r="L141" s="143" t="s">
        <v>334</v>
      </c>
      <c r="M141" s="143" t="s">
        <v>335</v>
      </c>
    </row>
    <row r="142" spans="1:13" ht="45" customHeight="1">
      <c r="A142" s="612"/>
      <c r="B142" s="532"/>
      <c r="C142" s="143" t="s">
        <v>336</v>
      </c>
      <c r="D142" s="143" t="s">
        <v>337</v>
      </c>
      <c r="E142" s="289">
        <v>95</v>
      </c>
      <c r="F142" s="144">
        <v>50</v>
      </c>
      <c r="G142" s="144">
        <v>50</v>
      </c>
      <c r="H142" s="144">
        <v>0</v>
      </c>
      <c r="I142" s="289">
        <v>100</v>
      </c>
      <c r="J142" s="140">
        <v>200</v>
      </c>
      <c r="K142" s="143" t="s">
        <v>338</v>
      </c>
      <c r="L142" s="143" t="s">
        <v>339</v>
      </c>
      <c r="M142" s="143" t="s">
        <v>340</v>
      </c>
    </row>
    <row r="143" spans="1:13" ht="64.5" customHeight="1">
      <c r="A143" s="612"/>
      <c r="B143" s="532"/>
      <c r="C143" s="146" t="s">
        <v>341</v>
      </c>
      <c r="D143" s="143" t="s">
        <v>342</v>
      </c>
      <c r="E143" s="289">
        <v>0</v>
      </c>
      <c r="F143" s="140">
        <v>3</v>
      </c>
      <c r="G143" s="140">
        <v>3</v>
      </c>
      <c r="H143" s="140">
        <v>3</v>
      </c>
      <c r="I143" s="289">
        <v>3</v>
      </c>
      <c r="J143" s="140">
        <v>12</v>
      </c>
      <c r="K143" s="143" t="s">
        <v>343</v>
      </c>
      <c r="L143" s="143" t="s">
        <v>344</v>
      </c>
      <c r="M143" s="143" t="s">
        <v>345</v>
      </c>
    </row>
    <row r="144" spans="1:13" ht="51">
      <c r="A144" s="612"/>
      <c r="B144" s="532"/>
      <c r="C144" s="146" t="s">
        <v>346</v>
      </c>
      <c r="D144" s="143" t="s">
        <v>347</v>
      </c>
      <c r="E144" s="289">
        <v>1</v>
      </c>
      <c r="F144" s="140">
        <v>1</v>
      </c>
      <c r="G144" s="140">
        <v>1</v>
      </c>
      <c r="H144" s="140">
        <v>1</v>
      </c>
      <c r="I144" s="289">
        <v>1</v>
      </c>
      <c r="J144" s="140">
        <v>4</v>
      </c>
      <c r="K144" s="143" t="s">
        <v>348</v>
      </c>
      <c r="L144" s="143" t="s">
        <v>349</v>
      </c>
      <c r="M144" s="143" t="s">
        <v>350</v>
      </c>
    </row>
    <row r="145" spans="1:13" ht="38.25">
      <c r="A145" s="612"/>
      <c r="B145" s="532"/>
      <c r="C145" s="146" t="s">
        <v>1763</v>
      </c>
      <c r="D145" s="143" t="s">
        <v>351</v>
      </c>
      <c r="E145" s="289">
        <v>1</v>
      </c>
      <c r="F145" s="140">
        <v>1</v>
      </c>
      <c r="G145" s="140">
        <v>1</v>
      </c>
      <c r="H145" s="140">
        <v>1</v>
      </c>
      <c r="I145" s="289">
        <v>1</v>
      </c>
      <c r="J145" s="140">
        <v>4</v>
      </c>
      <c r="K145" s="143" t="s">
        <v>352</v>
      </c>
      <c r="L145" s="143" t="s">
        <v>353</v>
      </c>
      <c r="M145" s="143" t="s">
        <v>354</v>
      </c>
    </row>
    <row r="146" spans="1:13" ht="38.25">
      <c r="A146" s="612"/>
      <c r="B146" s="532"/>
      <c r="C146" s="146" t="s">
        <v>1764</v>
      </c>
      <c r="D146" s="143" t="s">
        <v>355</v>
      </c>
      <c r="E146" s="289">
        <v>95</v>
      </c>
      <c r="F146" s="140">
        <v>50</v>
      </c>
      <c r="G146" s="140">
        <v>50</v>
      </c>
      <c r="H146" s="140">
        <v>0</v>
      </c>
      <c r="I146" s="289">
        <v>50</v>
      </c>
      <c r="J146" s="140">
        <v>200</v>
      </c>
      <c r="K146" s="143" t="s">
        <v>356</v>
      </c>
      <c r="L146" s="143" t="s">
        <v>357</v>
      </c>
      <c r="M146" s="143" t="s">
        <v>358</v>
      </c>
    </row>
    <row r="147" spans="1:13" ht="31.5" customHeight="1">
      <c r="A147" s="612"/>
      <c r="B147" s="532"/>
      <c r="C147" s="146" t="s">
        <v>359</v>
      </c>
      <c r="D147" s="143" t="s">
        <v>360</v>
      </c>
      <c r="E147" s="289">
        <v>0</v>
      </c>
      <c r="F147" s="140">
        <v>1</v>
      </c>
      <c r="G147" s="140">
        <v>1</v>
      </c>
      <c r="H147" s="140">
        <v>1</v>
      </c>
      <c r="I147" s="289">
        <v>1</v>
      </c>
      <c r="J147" s="140">
        <v>4</v>
      </c>
      <c r="K147" s="143" t="s">
        <v>361</v>
      </c>
      <c r="L147" s="143" t="s">
        <v>362</v>
      </c>
      <c r="M147" s="143" t="s">
        <v>363</v>
      </c>
    </row>
    <row r="148" spans="1:13" ht="38.25">
      <c r="A148" s="612"/>
      <c r="B148" s="532" t="s">
        <v>364</v>
      </c>
      <c r="C148" s="146" t="s">
        <v>1765</v>
      </c>
      <c r="D148" s="143" t="s">
        <v>365</v>
      </c>
      <c r="E148" s="289">
        <v>1</v>
      </c>
      <c r="F148" s="140">
        <v>0</v>
      </c>
      <c r="G148" s="140">
        <v>370</v>
      </c>
      <c r="H148" s="140">
        <v>0</v>
      </c>
      <c r="I148" s="289">
        <v>370</v>
      </c>
      <c r="J148" s="140">
        <v>370</v>
      </c>
      <c r="K148" s="143" t="s">
        <v>366</v>
      </c>
      <c r="L148" s="143" t="s">
        <v>367</v>
      </c>
      <c r="M148" s="143" t="s">
        <v>368</v>
      </c>
    </row>
    <row r="149" spans="1:13" ht="38.25">
      <c r="A149" s="612"/>
      <c r="B149" s="532"/>
      <c r="C149" s="146" t="s">
        <v>1766</v>
      </c>
      <c r="D149" s="143" t="s">
        <v>369</v>
      </c>
      <c r="E149" s="289">
        <v>1</v>
      </c>
      <c r="F149" s="140">
        <v>0</v>
      </c>
      <c r="G149" s="140">
        <v>2</v>
      </c>
      <c r="H149" s="140">
        <v>0</v>
      </c>
      <c r="I149" s="289">
        <v>2</v>
      </c>
      <c r="J149" s="140">
        <v>2</v>
      </c>
      <c r="K149" s="143" t="s">
        <v>370</v>
      </c>
      <c r="L149" s="143" t="s">
        <v>371</v>
      </c>
      <c r="M149" s="143" t="s">
        <v>372</v>
      </c>
    </row>
    <row r="150" spans="1:13" ht="53.25" customHeight="1">
      <c r="A150" s="612"/>
      <c r="B150" s="532"/>
      <c r="C150" s="146" t="s">
        <v>1767</v>
      </c>
      <c r="D150" s="143" t="s">
        <v>373</v>
      </c>
      <c r="E150" s="289">
        <v>1</v>
      </c>
      <c r="F150" s="140">
        <v>0</v>
      </c>
      <c r="G150" s="140">
        <v>23</v>
      </c>
      <c r="H150" s="140">
        <v>0</v>
      </c>
      <c r="I150" s="289">
        <v>23</v>
      </c>
      <c r="J150" s="140">
        <v>23</v>
      </c>
      <c r="K150" s="143" t="s">
        <v>374</v>
      </c>
      <c r="L150" s="143" t="s">
        <v>375</v>
      </c>
      <c r="M150" s="143" t="s">
        <v>376</v>
      </c>
    </row>
    <row r="151" spans="1:13" ht="38.25">
      <c r="A151" s="612"/>
      <c r="B151" s="532"/>
      <c r="C151" s="146" t="s">
        <v>377</v>
      </c>
      <c r="D151" s="143" t="s">
        <v>378</v>
      </c>
      <c r="E151" s="289">
        <v>1</v>
      </c>
      <c r="F151" s="140">
        <v>0</v>
      </c>
      <c r="G151" s="140">
        <v>23</v>
      </c>
      <c r="H151" s="140">
        <v>0</v>
      </c>
      <c r="I151" s="289">
        <v>23</v>
      </c>
      <c r="J151" s="140">
        <v>23</v>
      </c>
      <c r="K151" s="143" t="s">
        <v>379</v>
      </c>
      <c r="L151" s="143" t="s">
        <v>380</v>
      </c>
      <c r="M151" s="143" t="s">
        <v>381</v>
      </c>
    </row>
    <row r="152" spans="1:13" ht="51">
      <c r="A152" s="612"/>
      <c r="B152" s="532"/>
      <c r="C152" s="146" t="s">
        <v>382</v>
      </c>
      <c r="D152" s="143" t="s">
        <v>383</v>
      </c>
      <c r="E152" s="289">
        <v>1</v>
      </c>
      <c r="F152" s="140">
        <v>0</v>
      </c>
      <c r="G152" s="140">
        <v>23</v>
      </c>
      <c r="H152" s="140">
        <v>0</v>
      </c>
      <c r="I152" s="289">
        <v>23</v>
      </c>
      <c r="J152" s="140">
        <v>23</v>
      </c>
      <c r="K152" s="143" t="s">
        <v>384</v>
      </c>
      <c r="L152" s="143" t="s">
        <v>385</v>
      </c>
      <c r="M152" s="143" t="s">
        <v>386</v>
      </c>
    </row>
    <row r="153" spans="1:13" ht="36.75" customHeight="1">
      <c r="A153" s="612"/>
      <c r="B153" s="532" t="s">
        <v>387</v>
      </c>
      <c r="C153" s="143" t="s">
        <v>388</v>
      </c>
      <c r="D153" s="143" t="s">
        <v>389</v>
      </c>
      <c r="E153" s="289">
        <v>3</v>
      </c>
      <c r="F153" s="140">
        <v>3</v>
      </c>
      <c r="G153" s="140">
        <v>3</v>
      </c>
      <c r="H153" s="140">
        <v>3</v>
      </c>
      <c r="I153" s="289">
        <v>3</v>
      </c>
      <c r="J153" s="140">
        <v>12</v>
      </c>
      <c r="K153" s="143" t="s">
        <v>390</v>
      </c>
      <c r="L153" s="143" t="s">
        <v>391</v>
      </c>
      <c r="M153" s="143" t="s">
        <v>389</v>
      </c>
    </row>
    <row r="154" spans="1:13" ht="50.25" customHeight="1">
      <c r="A154" s="612"/>
      <c r="B154" s="532"/>
      <c r="C154" s="143" t="s">
        <v>392</v>
      </c>
      <c r="D154" s="143" t="s">
        <v>393</v>
      </c>
      <c r="E154" s="289">
        <v>1</v>
      </c>
      <c r="F154" s="140">
        <v>3</v>
      </c>
      <c r="G154" s="140">
        <v>3</v>
      </c>
      <c r="H154" s="140">
        <v>3</v>
      </c>
      <c r="I154" s="289">
        <v>5</v>
      </c>
      <c r="J154" s="140">
        <v>9</v>
      </c>
      <c r="K154" s="143" t="s">
        <v>394</v>
      </c>
      <c r="L154" s="143" t="s">
        <v>391</v>
      </c>
      <c r="M154" s="143" t="s">
        <v>393</v>
      </c>
    </row>
    <row r="155" spans="1:13" ht="44.25" customHeight="1">
      <c r="A155" s="612"/>
      <c r="B155" s="532"/>
      <c r="C155" s="143" t="s">
        <v>395</v>
      </c>
      <c r="D155" s="143" t="s">
        <v>396</v>
      </c>
      <c r="E155" s="289">
        <v>6</v>
      </c>
      <c r="F155" s="140">
        <v>3</v>
      </c>
      <c r="G155" s="140">
        <v>3</v>
      </c>
      <c r="H155" s="140">
        <v>3</v>
      </c>
      <c r="I155" s="289">
        <v>3</v>
      </c>
      <c r="J155" s="140">
        <v>9</v>
      </c>
      <c r="K155" s="143" t="s">
        <v>390</v>
      </c>
      <c r="L155" s="143" t="s">
        <v>391</v>
      </c>
      <c r="M155" s="143" t="s">
        <v>396</v>
      </c>
    </row>
    <row r="156" spans="1:13" ht="23.25" customHeight="1">
      <c r="A156" s="612"/>
      <c r="B156" s="532"/>
      <c r="C156" s="143" t="s">
        <v>397</v>
      </c>
      <c r="D156" s="143" t="s">
        <v>398</v>
      </c>
      <c r="E156" s="289">
        <v>0</v>
      </c>
      <c r="F156" s="140">
        <v>1</v>
      </c>
      <c r="G156" s="140">
        <v>1</v>
      </c>
      <c r="H156" s="140">
        <v>1</v>
      </c>
      <c r="I156" s="289">
        <v>1</v>
      </c>
      <c r="J156" s="140">
        <v>3</v>
      </c>
      <c r="K156" s="143" t="s">
        <v>399</v>
      </c>
      <c r="L156" s="143" t="s">
        <v>391</v>
      </c>
      <c r="M156" s="143" t="s">
        <v>398</v>
      </c>
    </row>
    <row r="157" spans="1:13" ht="28.5" customHeight="1">
      <c r="A157" s="612"/>
      <c r="B157" s="532" t="s">
        <v>400</v>
      </c>
      <c r="C157" s="143" t="s">
        <v>401</v>
      </c>
      <c r="D157" s="143" t="s">
        <v>402</v>
      </c>
      <c r="E157" s="289">
        <v>0</v>
      </c>
      <c r="F157" s="140">
        <v>1</v>
      </c>
      <c r="G157" s="140">
        <v>1</v>
      </c>
      <c r="H157" s="140">
        <v>0</v>
      </c>
      <c r="I157" s="289">
        <v>0</v>
      </c>
      <c r="J157" s="140">
        <v>2</v>
      </c>
      <c r="K157" s="143" t="s">
        <v>403</v>
      </c>
      <c r="L157" s="143" t="s">
        <v>404</v>
      </c>
      <c r="M157" s="143" t="s">
        <v>405</v>
      </c>
    </row>
    <row r="158" spans="1:13" ht="48" customHeight="1">
      <c r="A158" s="612"/>
      <c r="B158" s="532"/>
      <c r="C158" s="143" t="s">
        <v>406</v>
      </c>
      <c r="D158" s="143" t="s">
        <v>407</v>
      </c>
      <c r="E158" s="289">
        <v>0</v>
      </c>
      <c r="F158" s="140">
        <v>1</v>
      </c>
      <c r="G158" s="140">
        <v>1</v>
      </c>
      <c r="H158" s="140">
        <v>0</v>
      </c>
      <c r="I158" s="289">
        <v>0</v>
      </c>
      <c r="J158" s="140">
        <v>2</v>
      </c>
      <c r="K158" s="143" t="s">
        <v>408</v>
      </c>
      <c r="L158" s="143" t="s">
        <v>409</v>
      </c>
      <c r="M158" s="143" t="s">
        <v>410</v>
      </c>
    </row>
    <row r="159" spans="1:13" ht="33" customHeight="1">
      <c r="A159" s="612"/>
      <c r="B159" s="532"/>
      <c r="C159" s="143" t="s">
        <v>411</v>
      </c>
      <c r="D159" s="143" t="s">
        <v>412</v>
      </c>
      <c r="E159" s="289">
        <v>0</v>
      </c>
      <c r="F159" s="140">
        <v>1</v>
      </c>
      <c r="G159" s="140">
        <v>1</v>
      </c>
      <c r="H159" s="140">
        <v>0</v>
      </c>
      <c r="I159" s="289">
        <v>0</v>
      </c>
      <c r="J159" s="140">
        <v>2</v>
      </c>
      <c r="K159" s="143" t="s">
        <v>413</v>
      </c>
      <c r="L159" s="143" t="s">
        <v>414</v>
      </c>
      <c r="M159" s="143" t="s">
        <v>415</v>
      </c>
    </row>
    <row r="160" spans="1:13" ht="50.25" customHeight="1">
      <c r="A160" s="612"/>
      <c r="B160" s="532"/>
      <c r="C160" s="146" t="s">
        <v>416</v>
      </c>
      <c r="D160" s="143" t="s">
        <v>417</v>
      </c>
      <c r="E160" s="289">
        <v>0</v>
      </c>
      <c r="F160" s="140">
        <v>1</v>
      </c>
      <c r="G160" s="140">
        <v>1</v>
      </c>
      <c r="H160" s="140">
        <v>0</v>
      </c>
      <c r="I160" s="289">
        <v>0</v>
      </c>
      <c r="J160" s="140">
        <v>2</v>
      </c>
      <c r="K160" s="143" t="s">
        <v>418</v>
      </c>
      <c r="L160" s="143" t="s">
        <v>419</v>
      </c>
      <c r="M160" s="143" t="s">
        <v>420</v>
      </c>
    </row>
    <row r="161" spans="1:13" ht="55.5" customHeight="1">
      <c r="A161" s="612"/>
      <c r="B161" s="532"/>
      <c r="C161" s="146" t="s">
        <v>421</v>
      </c>
      <c r="D161" s="143" t="s">
        <v>422</v>
      </c>
      <c r="E161" s="289">
        <v>0</v>
      </c>
      <c r="F161" s="140">
        <v>1</v>
      </c>
      <c r="G161" s="140">
        <v>1</v>
      </c>
      <c r="H161" s="140">
        <v>0</v>
      </c>
      <c r="I161" s="289">
        <v>0</v>
      </c>
      <c r="J161" s="140">
        <v>2</v>
      </c>
      <c r="K161" s="143" t="s">
        <v>423</v>
      </c>
      <c r="L161" s="143" t="s">
        <v>424</v>
      </c>
      <c r="M161" s="143" t="s">
        <v>425</v>
      </c>
    </row>
    <row r="162" spans="1:13" ht="45" customHeight="1">
      <c r="A162" s="612"/>
      <c r="B162" s="533" t="s">
        <v>426</v>
      </c>
      <c r="C162" s="143" t="s">
        <v>427</v>
      </c>
      <c r="D162" s="143" t="s">
        <v>428</v>
      </c>
      <c r="E162" s="289">
        <v>3</v>
      </c>
      <c r="F162" s="140">
        <v>3</v>
      </c>
      <c r="G162" s="140">
        <v>2</v>
      </c>
      <c r="H162" s="140">
        <v>3</v>
      </c>
      <c r="I162" s="289">
        <v>3</v>
      </c>
      <c r="J162" s="140">
        <v>12</v>
      </c>
      <c r="K162" s="143" t="s">
        <v>403</v>
      </c>
      <c r="L162" s="143" t="s">
        <v>429</v>
      </c>
      <c r="M162" s="143" t="s">
        <v>430</v>
      </c>
    </row>
    <row r="163" spans="1:13" ht="51">
      <c r="A163" s="612"/>
      <c r="B163" s="533"/>
      <c r="C163" s="143" t="s">
        <v>431</v>
      </c>
      <c r="D163" s="143" t="s">
        <v>407</v>
      </c>
      <c r="E163" s="289">
        <v>3</v>
      </c>
      <c r="F163" s="140">
        <v>3</v>
      </c>
      <c r="G163" s="140">
        <v>2</v>
      </c>
      <c r="H163" s="140">
        <v>3</v>
      </c>
      <c r="I163" s="289">
        <v>3</v>
      </c>
      <c r="J163" s="140">
        <v>12</v>
      </c>
      <c r="K163" s="143" t="s">
        <v>408</v>
      </c>
      <c r="L163" s="143" t="s">
        <v>409</v>
      </c>
      <c r="M163" s="143" t="s">
        <v>410</v>
      </c>
    </row>
    <row r="164" spans="1:13" ht="38.25">
      <c r="A164" s="612"/>
      <c r="B164" s="533"/>
      <c r="C164" s="143" t="s">
        <v>432</v>
      </c>
      <c r="D164" s="143" t="s">
        <v>433</v>
      </c>
      <c r="E164" s="289">
        <v>3</v>
      </c>
      <c r="F164" s="140">
        <v>3</v>
      </c>
      <c r="G164" s="140">
        <v>2</v>
      </c>
      <c r="H164" s="140">
        <v>3</v>
      </c>
      <c r="I164" s="289">
        <v>3</v>
      </c>
      <c r="J164" s="140">
        <v>12</v>
      </c>
      <c r="K164" s="143" t="s">
        <v>434</v>
      </c>
      <c r="L164" s="143" t="s">
        <v>435</v>
      </c>
      <c r="M164" s="143" t="s">
        <v>436</v>
      </c>
    </row>
    <row r="165" spans="1:13" ht="38.25" customHeight="1">
      <c r="A165" s="612"/>
      <c r="B165" s="533"/>
      <c r="C165" s="143" t="s">
        <v>416</v>
      </c>
      <c r="D165" s="143" t="s">
        <v>437</v>
      </c>
      <c r="E165" s="289">
        <v>0</v>
      </c>
      <c r="F165" s="140">
        <v>3</v>
      </c>
      <c r="G165" s="140">
        <v>2</v>
      </c>
      <c r="H165" s="140">
        <v>3</v>
      </c>
      <c r="I165" s="289">
        <v>3</v>
      </c>
      <c r="J165" s="140">
        <v>12</v>
      </c>
      <c r="K165" s="143" t="s">
        <v>418</v>
      </c>
      <c r="L165" s="143" t="s">
        <v>419</v>
      </c>
      <c r="M165" s="143" t="s">
        <v>420</v>
      </c>
    </row>
    <row r="166" spans="1:13" ht="67.5" customHeight="1">
      <c r="A166" s="612"/>
      <c r="B166" s="533"/>
      <c r="C166" s="143" t="s">
        <v>421</v>
      </c>
      <c r="D166" s="143" t="s">
        <v>422</v>
      </c>
      <c r="E166" s="289">
        <v>0</v>
      </c>
      <c r="F166" s="140">
        <v>3</v>
      </c>
      <c r="G166" s="140">
        <v>2</v>
      </c>
      <c r="H166" s="140">
        <v>3</v>
      </c>
      <c r="I166" s="289">
        <v>3</v>
      </c>
      <c r="J166" s="140">
        <v>12</v>
      </c>
      <c r="K166" s="143" t="s">
        <v>438</v>
      </c>
      <c r="L166" s="143" t="s">
        <v>424</v>
      </c>
      <c r="M166" s="143" t="s">
        <v>439</v>
      </c>
    </row>
    <row r="167" spans="1:13" ht="40.5" customHeight="1">
      <c r="A167" s="612"/>
      <c r="B167" s="532" t="s">
        <v>440</v>
      </c>
      <c r="C167" s="143" t="s">
        <v>441</v>
      </c>
      <c r="D167" s="143" t="s">
        <v>442</v>
      </c>
      <c r="E167" s="289">
        <v>0</v>
      </c>
      <c r="F167" s="140">
        <v>1</v>
      </c>
      <c r="G167" s="140">
        <v>0</v>
      </c>
      <c r="H167" s="140">
        <v>0</v>
      </c>
      <c r="I167" s="289">
        <v>0</v>
      </c>
      <c r="J167" s="140">
        <v>1</v>
      </c>
      <c r="K167" s="143" t="s">
        <v>443</v>
      </c>
      <c r="L167" s="143" t="s">
        <v>444</v>
      </c>
      <c r="M167" s="143" t="s">
        <v>443</v>
      </c>
    </row>
    <row r="168" spans="1:13" ht="60" customHeight="1">
      <c r="A168" s="612"/>
      <c r="B168" s="532"/>
      <c r="C168" s="143" t="s">
        <v>445</v>
      </c>
      <c r="D168" s="143" t="s">
        <v>446</v>
      </c>
      <c r="E168" s="289">
        <v>0</v>
      </c>
      <c r="F168" s="140">
        <v>0</v>
      </c>
      <c r="G168" s="140">
        <v>1</v>
      </c>
      <c r="H168" s="140">
        <v>0</v>
      </c>
      <c r="I168" s="289">
        <v>0</v>
      </c>
      <c r="J168" s="140">
        <v>1</v>
      </c>
      <c r="K168" s="143" t="s">
        <v>447</v>
      </c>
      <c r="L168" s="143" t="s">
        <v>448</v>
      </c>
      <c r="M168" s="143" t="s">
        <v>449</v>
      </c>
    </row>
    <row r="169" spans="1:13" ht="45" customHeight="1">
      <c r="A169" s="612"/>
      <c r="B169" s="532"/>
      <c r="C169" s="143" t="s">
        <v>450</v>
      </c>
      <c r="D169" s="143" t="s">
        <v>451</v>
      </c>
      <c r="E169" s="289">
        <v>0</v>
      </c>
      <c r="F169" s="140">
        <v>0</v>
      </c>
      <c r="G169" s="140">
        <v>1</v>
      </c>
      <c r="H169" s="140">
        <v>0</v>
      </c>
      <c r="I169" s="289">
        <v>0</v>
      </c>
      <c r="J169" s="140">
        <v>1</v>
      </c>
      <c r="K169" s="143" t="s">
        <v>452</v>
      </c>
      <c r="L169" s="143" t="s">
        <v>453</v>
      </c>
      <c r="M169" s="143" t="s">
        <v>454</v>
      </c>
    </row>
    <row r="170" spans="1:13" ht="42" customHeight="1">
      <c r="A170" s="612"/>
      <c r="B170" s="532"/>
      <c r="C170" s="143" t="s">
        <v>455</v>
      </c>
      <c r="D170" s="143" t="s">
        <v>456</v>
      </c>
      <c r="E170" s="289">
        <v>0</v>
      </c>
      <c r="F170" s="140">
        <v>0</v>
      </c>
      <c r="G170" s="140">
        <v>1</v>
      </c>
      <c r="H170" s="140">
        <v>0</v>
      </c>
      <c r="I170" s="289">
        <v>0</v>
      </c>
      <c r="J170" s="140">
        <v>1</v>
      </c>
      <c r="K170" s="143" t="s">
        <v>452</v>
      </c>
      <c r="L170" s="143" t="s">
        <v>457</v>
      </c>
      <c r="M170" s="143" t="s">
        <v>458</v>
      </c>
    </row>
    <row r="171" spans="1:13" ht="39" customHeight="1">
      <c r="A171" s="612"/>
      <c r="B171" s="532"/>
      <c r="C171" s="143" t="s">
        <v>459</v>
      </c>
      <c r="D171" s="143" t="s">
        <v>460</v>
      </c>
      <c r="E171" s="289">
        <v>0</v>
      </c>
      <c r="F171" s="140">
        <v>0</v>
      </c>
      <c r="G171" s="140">
        <v>1</v>
      </c>
      <c r="H171" s="140">
        <v>0</v>
      </c>
      <c r="I171" s="289">
        <v>0</v>
      </c>
      <c r="J171" s="140">
        <v>1</v>
      </c>
      <c r="K171" s="143" t="s">
        <v>461</v>
      </c>
      <c r="L171" s="143" t="s">
        <v>462</v>
      </c>
      <c r="M171" s="143" t="s">
        <v>463</v>
      </c>
    </row>
    <row r="172" spans="1:13" ht="58.5" customHeight="1">
      <c r="A172" s="612"/>
      <c r="B172" s="532" t="s">
        <v>464</v>
      </c>
      <c r="C172" s="143" t="s">
        <v>465</v>
      </c>
      <c r="D172" s="143" t="s">
        <v>466</v>
      </c>
      <c r="E172" s="289">
        <v>0</v>
      </c>
      <c r="F172" s="140">
        <v>1</v>
      </c>
      <c r="G172" s="140">
        <v>0</v>
      </c>
      <c r="H172" s="140">
        <v>0</v>
      </c>
      <c r="I172" s="289">
        <v>1</v>
      </c>
      <c r="J172" s="140">
        <v>1</v>
      </c>
      <c r="K172" s="143" t="s">
        <v>467</v>
      </c>
      <c r="L172" s="143" t="s">
        <v>468</v>
      </c>
      <c r="M172" s="143" t="s">
        <v>469</v>
      </c>
    </row>
    <row r="173" spans="1:13" ht="49.5" customHeight="1">
      <c r="A173" s="612"/>
      <c r="B173" s="532"/>
      <c r="C173" s="143" t="s">
        <v>470</v>
      </c>
      <c r="D173" s="143" t="s">
        <v>471</v>
      </c>
      <c r="E173" s="289">
        <v>0</v>
      </c>
      <c r="F173" s="140">
        <v>0</v>
      </c>
      <c r="G173" s="140">
        <v>1</v>
      </c>
      <c r="H173" s="140">
        <v>0</v>
      </c>
      <c r="I173" s="289">
        <v>0</v>
      </c>
      <c r="J173" s="140">
        <v>1</v>
      </c>
      <c r="K173" s="143" t="s">
        <v>472</v>
      </c>
      <c r="L173" s="143" t="s">
        <v>471</v>
      </c>
      <c r="M173" s="143" t="s">
        <v>473</v>
      </c>
    </row>
    <row r="174" spans="1:13" ht="54.75" customHeight="1">
      <c r="A174" s="612"/>
      <c r="B174" s="532"/>
      <c r="C174" s="143" t="s">
        <v>474</v>
      </c>
      <c r="D174" s="143" t="s">
        <v>475</v>
      </c>
      <c r="E174" s="289">
        <v>0</v>
      </c>
      <c r="F174" s="140">
        <v>0</v>
      </c>
      <c r="G174" s="140">
        <v>1</v>
      </c>
      <c r="H174" s="140">
        <v>0</v>
      </c>
      <c r="I174" s="289">
        <v>0</v>
      </c>
      <c r="J174" s="140">
        <v>1</v>
      </c>
      <c r="K174" s="143" t="s">
        <v>476</v>
      </c>
      <c r="L174" s="143" t="s">
        <v>475</v>
      </c>
      <c r="M174" s="143" t="s">
        <v>477</v>
      </c>
    </row>
    <row r="175" spans="1:13" ht="69.75" customHeight="1">
      <c r="A175" s="612"/>
      <c r="B175" s="532"/>
      <c r="C175" s="143" t="s">
        <v>478</v>
      </c>
      <c r="D175" s="143" t="s">
        <v>479</v>
      </c>
      <c r="E175" s="289">
        <v>0</v>
      </c>
      <c r="F175" s="140">
        <v>0</v>
      </c>
      <c r="G175" s="140">
        <v>1</v>
      </c>
      <c r="H175" s="140">
        <v>0</v>
      </c>
      <c r="I175" s="289">
        <v>0</v>
      </c>
      <c r="J175" s="140">
        <v>1</v>
      </c>
      <c r="K175" s="143" t="s">
        <v>480</v>
      </c>
      <c r="L175" s="143" t="s">
        <v>479</v>
      </c>
      <c r="M175" s="143" t="s">
        <v>481</v>
      </c>
    </row>
    <row r="176" spans="1:13" ht="39" customHeight="1">
      <c r="A176" s="612"/>
      <c r="B176" s="532"/>
      <c r="C176" s="143" t="s">
        <v>482</v>
      </c>
      <c r="D176" s="143" t="s">
        <v>483</v>
      </c>
      <c r="E176" s="289">
        <v>0</v>
      </c>
      <c r="F176" s="140">
        <v>0</v>
      </c>
      <c r="G176" s="140">
        <v>1</v>
      </c>
      <c r="H176" s="140">
        <v>0</v>
      </c>
      <c r="I176" s="289">
        <v>0</v>
      </c>
      <c r="J176" s="140">
        <v>1</v>
      </c>
      <c r="K176" s="143" t="s">
        <v>484</v>
      </c>
      <c r="L176" s="143" t="s">
        <v>485</v>
      </c>
      <c r="M176" s="143" t="s">
        <v>486</v>
      </c>
    </row>
    <row r="177" spans="1:13" ht="61.5" customHeight="1">
      <c r="A177" s="612"/>
      <c r="B177" s="532" t="s">
        <v>487</v>
      </c>
      <c r="C177" s="143" t="s">
        <v>488</v>
      </c>
      <c r="D177" s="143" t="s">
        <v>489</v>
      </c>
      <c r="E177" s="289">
        <v>1</v>
      </c>
      <c r="F177" s="140">
        <v>1</v>
      </c>
      <c r="G177" s="140">
        <v>1</v>
      </c>
      <c r="H177" s="140">
        <v>1</v>
      </c>
      <c r="I177" s="289">
        <v>1</v>
      </c>
      <c r="J177" s="140">
        <v>4</v>
      </c>
      <c r="K177" s="143" t="s">
        <v>490</v>
      </c>
      <c r="L177" s="143" t="s">
        <v>491</v>
      </c>
      <c r="M177" s="143" t="s">
        <v>492</v>
      </c>
    </row>
    <row r="178" spans="1:13" ht="50.25" customHeight="1">
      <c r="A178" s="612"/>
      <c r="B178" s="532"/>
      <c r="C178" s="143" t="s">
        <v>493</v>
      </c>
      <c r="D178" s="143" t="s">
        <v>494</v>
      </c>
      <c r="E178" s="289">
        <v>1</v>
      </c>
      <c r="F178" s="140">
        <v>1</v>
      </c>
      <c r="G178" s="140">
        <v>1</v>
      </c>
      <c r="H178" s="140">
        <v>1</v>
      </c>
      <c r="I178" s="289">
        <v>1</v>
      </c>
      <c r="J178" s="140">
        <v>4</v>
      </c>
      <c r="K178" s="143" t="s">
        <v>495</v>
      </c>
      <c r="L178" s="143" t="s">
        <v>494</v>
      </c>
      <c r="M178" s="143" t="s">
        <v>496</v>
      </c>
    </row>
    <row r="179" spans="1:13" ht="43.5" customHeight="1">
      <c r="A179" s="612"/>
      <c r="B179" s="532"/>
      <c r="C179" s="143" t="s">
        <v>497</v>
      </c>
      <c r="D179" s="143" t="s">
        <v>485</v>
      </c>
      <c r="E179" s="289">
        <v>1</v>
      </c>
      <c r="F179" s="140">
        <v>1</v>
      </c>
      <c r="G179" s="140">
        <v>1</v>
      </c>
      <c r="H179" s="140">
        <v>1</v>
      </c>
      <c r="I179" s="289">
        <v>1</v>
      </c>
      <c r="J179" s="140">
        <v>4</v>
      </c>
      <c r="K179" s="143" t="s">
        <v>498</v>
      </c>
      <c r="L179" s="147" t="s">
        <v>485</v>
      </c>
      <c r="M179" s="143" t="s">
        <v>499</v>
      </c>
    </row>
    <row r="180" spans="1:13" ht="33" customHeight="1">
      <c r="A180" s="612"/>
      <c r="B180" s="532"/>
      <c r="C180" s="143" t="s">
        <v>500</v>
      </c>
      <c r="D180" s="143" t="s">
        <v>501</v>
      </c>
      <c r="E180" s="289">
        <v>1</v>
      </c>
      <c r="F180" s="140">
        <v>1</v>
      </c>
      <c r="G180" s="140">
        <v>1</v>
      </c>
      <c r="H180" s="140">
        <v>1</v>
      </c>
      <c r="I180" s="289">
        <v>1</v>
      </c>
      <c r="J180" s="140">
        <v>4</v>
      </c>
      <c r="K180" s="143" t="s">
        <v>502</v>
      </c>
      <c r="L180" s="143" t="s">
        <v>501</v>
      </c>
      <c r="M180" s="143" t="s">
        <v>503</v>
      </c>
    </row>
    <row r="181" spans="1:13" ht="47.25" customHeight="1">
      <c r="A181" s="612"/>
      <c r="B181" s="532" t="s">
        <v>504</v>
      </c>
      <c r="C181" s="143" t="s">
        <v>505</v>
      </c>
      <c r="D181" s="143" t="s">
        <v>506</v>
      </c>
      <c r="E181" s="289">
        <v>3</v>
      </c>
      <c r="F181" s="140">
        <v>3</v>
      </c>
      <c r="G181" s="140">
        <v>3</v>
      </c>
      <c r="H181" s="140">
        <v>3</v>
      </c>
      <c r="I181" s="289">
        <v>3</v>
      </c>
      <c r="J181" s="140">
        <v>12</v>
      </c>
      <c r="K181" s="143" t="s">
        <v>507</v>
      </c>
      <c r="L181" s="143" t="s">
        <v>508</v>
      </c>
      <c r="M181" s="143" t="s">
        <v>509</v>
      </c>
    </row>
    <row r="182" spans="1:13" ht="35.25" customHeight="1">
      <c r="A182" s="612"/>
      <c r="B182" s="532"/>
      <c r="C182" s="143" t="s">
        <v>510</v>
      </c>
      <c r="D182" s="143" t="s">
        <v>511</v>
      </c>
      <c r="E182" s="289">
        <v>3</v>
      </c>
      <c r="F182" s="140">
        <v>3</v>
      </c>
      <c r="G182" s="140">
        <v>3</v>
      </c>
      <c r="H182" s="140">
        <v>3</v>
      </c>
      <c r="I182" s="289">
        <v>3</v>
      </c>
      <c r="J182" s="140">
        <v>12</v>
      </c>
      <c r="K182" s="143" t="s">
        <v>512</v>
      </c>
      <c r="L182" s="143" t="s">
        <v>513</v>
      </c>
      <c r="M182" s="143" t="s">
        <v>514</v>
      </c>
    </row>
    <row r="183" spans="1:13" ht="38.25" customHeight="1">
      <c r="A183" s="612"/>
      <c r="B183" s="532"/>
      <c r="C183" s="143" t="s">
        <v>515</v>
      </c>
      <c r="D183" s="143" t="s">
        <v>516</v>
      </c>
      <c r="E183" s="289">
        <v>3</v>
      </c>
      <c r="F183" s="140">
        <v>3</v>
      </c>
      <c r="G183" s="140">
        <v>3</v>
      </c>
      <c r="H183" s="140">
        <v>3</v>
      </c>
      <c r="I183" s="289">
        <v>3</v>
      </c>
      <c r="J183" s="140">
        <v>12</v>
      </c>
      <c r="K183" s="143" t="s">
        <v>490</v>
      </c>
      <c r="L183" s="143" t="s">
        <v>491</v>
      </c>
      <c r="M183" s="143" t="s">
        <v>517</v>
      </c>
    </row>
    <row r="184" spans="1:13" ht="37.5" customHeight="1">
      <c r="A184" s="612"/>
      <c r="B184" s="532"/>
      <c r="C184" s="143" t="s">
        <v>518</v>
      </c>
      <c r="D184" s="143" t="s">
        <v>519</v>
      </c>
      <c r="E184" s="289">
        <v>3</v>
      </c>
      <c r="F184" s="140">
        <v>3</v>
      </c>
      <c r="G184" s="140">
        <v>3</v>
      </c>
      <c r="H184" s="140">
        <v>3</v>
      </c>
      <c r="I184" s="289">
        <v>3</v>
      </c>
      <c r="J184" s="140">
        <v>12</v>
      </c>
      <c r="K184" s="143" t="s">
        <v>520</v>
      </c>
      <c r="L184" s="143" t="s">
        <v>494</v>
      </c>
      <c r="M184" s="143" t="s">
        <v>521</v>
      </c>
    </row>
    <row r="185" spans="1:13" ht="36.75" customHeight="1">
      <c r="A185" s="612"/>
      <c r="B185" s="532" t="s">
        <v>522</v>
      </c>
      <c r="C185" s="143" t="s">
        <v>488</v>
      </c>
      <c r="D185" s="143" t="s">
        <v>489</v>
      </c>
      <c r="E185" s="289">
        <v>3</v>
      </c>
      <c r="F185" s="140">
        <v>3</v>
      </c>
      <c r="G185" s="140">
        <v>3</v>
      </c>
      <c r="H185" s="140">
        <v>3</v>
      </c>
      <c r="I185" s="289">
        <v>3</v>
      </c>
      <c r="J185" s="140">
        <v>12</v>
      </c>
      <c r="K185" s="143" t="s">
        <v>490</v>
      </c>
      <c r="L185" s="143" t="s">
        <v>491</v>
      </c>
      <c r="M185" s="143" t="s">
        <v>492</v>
      </c>
    </row>
    <row r="186" spans="1:13" ht="25.5">
      <c r="A186" s="612"/>
      <c r="B186" s="532"/>
      <c r="C186" s="143" t="s">
        <v>523</v>
      </c>
      <c r="D186" s="143" t="s">
        <v>524</v>
      </c>
      <c r="E186" s="289">
        <v>1</v>
      </c>
      <c r="F186" s="140">
        <v>1</v>
      </c>
      <c r="G186" s="140">
        <v>1</v>
      </c>
      <c r="H186" s="140">
        <v>1</v>
      </c>
      <c r="I186" s="289">
        <v>1</v>
      </c>
      <c r="J186" s="140">
        <v>4</v>
      </c>
      <c r="K186" s="143" t="s">
        <v>525</v>
      </c>
      <c r="L186" s="143" t="s">
        <v>513</v>
      </c>
      <c r="M186" s="143" t="s">
        <v>526</v>
      </c>
    </row>
    <row r="187" spans="1:13" ht="36.75" customHeight="1">
      <c r="A187" s="612"/>
      <c r="B187" s="532"/>
      <c r="C187" s="143" t="s">
        <v>527</v>
      </c>
      <c r="D187" s="143" t="s">
        <v>527</v>
      </c>
      <c r="E187" s="289">
        <v>1</v>
      </c>
      <c r="F187" s="140">
        <v>1</v>
      </c>
      <c r="G187" s="140">
        <v>1</v>
      </c>
      <c r="H187" s="140">
        <v>1</v>
      </c>
      <c r="I187" s="289">
        <v>1</v>
      </c>
      <c r="J187" s="140">
        <v>4</v>
      </c>
      <c r="K187" s="143" t="s">
        <v>528</v>
      </c>
      <c r="L187" s="143" t="s">
        <v>529</v>
      </c>
      <c r="M187" s="143" t="s">
        <v>530</v>
      </c>
    </row>
    <row r="188" spans="1:13" ht="25.5">
      <c r="A188" s="612"/>
      <c r="B188" s="532" t="s">
        <v>531</v>
      </c>
      <c r="C188" s="143" t="s">
        <v>505</v>
      </c>
      <c r="D188" s="143" t="s">
        <v>532</v>
      </c>
      <c r="E188" s="289">
        <v>6</v>
      </c>
      <c r="F188" s="140">
        <v>5</v>
      </c>
      <c r="G188" s="140">
        <v>5</v>
      </c>
      <c r="H188" s="140">
        <v>4</v>
      </c>
      <c r="I188" s="289">
        <v>6</v>
      </c>
      <c r="J188" s="140">
        <v>20</v>
      </c>
      <c r="K188" s="143" t="s">
        <v>533</v>
      </c>
      <c r="L188" s="143" t="s">
        <v>508</v>
      </c>
      <c r="M188" s="143" t="s">
        <v>534</v>
      </c>
    </row>
    <row r="189" spans="1:13" ht="38.25" customHeight="1">
      <c r="A189" s="612"/>
      <c r="B189" s="532"/>
      <c r="C189" s="143" t="s">
        <v>510</v>
      </c>
      <c r="D189" s="143" t="s">
        <v>535</v>
      </c>
      <c r="E189" s="289">
        <v>6</v>
      </c>
      <c r="F189" s="140">
        <v>5</v>
      </c>
      <c r="G189" s="140">
        <v>5</v>
      </c>
      <c r="H189" s="140">
        <v>4</v>
      </c>
      <c r="I189" s="289">
        <v>5</v>
      </c>
      <c r="J189" s="140">
        <v>20</v>
      </c>
      <c r="K189" s="143" t="s">
        <v>536</v>
      </c>
      <c r="L189" s="143" t="s">
        <v>513</v>
      </c>
      <c r="M189" s="143" t="s">
        <v>537</v>
      </c>
    </row>
    <row r="190" spans="1:13" ht="33.75" customHeight="1">
      <c r="A190" s="612"/>
      <c r="B190" s="532"/>
      <c r="C190" s="143" t="s">
        <v>538</v>
      </c>
      <c r="D190" s="143" t="s">
        <v>491</v>
      </c>
      <c r="E190" s="289">
        <v>6</v>
      </c>
      <c r="F190" s="140">
        <v>5</v>
      </c>
      <c r="G190" s="140">
        <v>5</v>
      </c>
      <c r="H190" s="140">
        <v>4</v>
      </c>
      <c r="I190" s="289">
        <v>5</v>
      </c>
      <c r="J190" s="140">
        <v>20</v>
      </c>
      <c r="K190" s="143" t="s">
        <v>490</v>
      </c>
      <c r="L190" s="143" t="s">
        <v>491</v>
      </c>
      <c r="M190" s="143" t="s">
        <v>517</v>
      </c>
    </row>
    <row r="191" spans="1:13" ht="54" customHeight="1">
      <c r="A191" s="612"/>
      <c r="B191" s="532"/>
      <c r="C191" s="143" t="s">
        <v>539</v>
      </c>
      <c r="D191" s="143" t="s">
        <v>540</v>
      </c>
      <c r="E191" s="289">
        <v>2</v>
      </c>
      <c r="F191" s="140">
        <v>2</v>
      </c>
      <c r="G191" s="140">
        <v>2</v>
      </c>
      <c r="H191" s="140">
        <v>1</v>
      </c>
      <c r="I191" s="289">
        <v>2</v>
      </c>
      <c r="J191" s="140">
        <v>7</v>
      </c>
      <c r="K191" s="143" t="s">
        <v>541</v>
      </c>
      <c r="L191" s="143" t="s">
        <v>501</v>
      </c>
      <c r="M191" s="143" t="s">
        <v>542</v>
      </c>
    </row>
    <row r="192" spans="1:13" ht="66" customHeight="1">
      <c r="A192" s="612"/>
      <c r="B192" s="532" t="s">
        <v>543</v>
      </c>
      <c r="C192" s="143" t="s">
        <v>544</v>
      </c>
      <c r="D192" s="143" t="s">
        <v>545</v>
      </c>
      <c r="E192" s="289">
        <v>0</v>
      </c>
      <c r="F192" s="140">
        <v>0</v>
      </c>
      <c r="G192" s="140">
        <v>0</v>
      </c>
      <c r="H192" s="140">
        <v>1</v>
      </c>
      <c r="I192" s="289">
        <v>0</v>
      </c>
      <c r="J192" s="140">
        <v>1</v>
      </c>
      <c r="K192" s="143" t="s">
        <v>546</v>
      </c>
      <c r="L192" s="143" t="s">
        <v>424</v>
      </c>
      <c r="M192" s="143" t="s">
        <v>547</v>
      </c>
    </row>
    <row r="193" spans="1:13" ht="48.75" customHeight="1">
      <c r="A193" s="612"/>
      <c r="B193" s="532"/>
      <c r="C193" s="143" t="s">
        <v>548</v>
      </c>
      <c r="D193" s="143" t="s">
        <v>549</v>
      </c>
      <c r="E193" s="289">
        <v>0</v>
      </c>
      <c r="F193" s="140">
        <v>0</v>
      </c>
      <c r="G193" s="140">
        <v>0</v>
      </c>
      <c r="H193" s="140">
        <v>1</v>
      </c>
      <c r="I193" s="289">
        <v>0</v>
      </c>
      <c r="J193" s="140">
        <v>1</v>
      </c>
      <c r="K193" s="143" t="s">
        <v>550</v>
      </c>
      <c r="L193" s="143" t="s">
        <v>551</v>
      </c>
      <c r="M193" s="143" t="s">
        <v>552</v>
      </c>
    </row>
    <row r="194" spans="1:13" ht="25.5">
      <c r="A194" s="612"/>
      <c r="B194" s="532"/>
      <c r="C194" s="143" t="s">
        <v>553</v>
      </c>
      <c r="D194" s="143" t="s">
        <v>554</v>
      </c>
      <c r="E194" s="289">
        <v>0</v>
      </c>
      <c r="F194" s="140">
        <v>0</v>
      </c>
      <c r="G194" s="140">
        <v>0</v>
      </c>
      <c r="H194" s="140">
        <v>150</v>
      </c>
      <c r="I194" s="289">
        <v>0</v>
      </c>
      <c r="J194" s="140">
        <v>150</v>
      </c>
      <c r="K194" s="143" t="s">
        <v>555</v>
      </c>
      <c r="L194" s="143" t="s">
        <v>419</v>
      </c>
      <c r="M194" s="143" t="s">
        <v>556</v>
      </c>
    </row>
    <row r="195" spans="1:13" ht="36.75" customHeight="1">
      <c r="A195" s="612"/>
      <c r="B195" s="532"/>
      <c r="C195" s="143" t="s">
        <v>557</v>
      </c>
      <c r="D195" s="143" t="s">
        <v>558</v>
      </c>
      <c r="E195" s="289">
        <v>0</v>
      </c>
      <c r="F195" s="140">
        <v>0</v>
      </c>
      <c r="G195" s="140">
        <v>0</v>
      </c>
      <c r="H195" s="140">
        <v>450</v>
      </c>
      <c r="I195" s="289">
        <v>0</v>
      </c>
      <c r="J195" s="140">
        <v>450</v>
      </c>
      <c r="K195" s="143" t="s">
        <v>559</v>
      </c>
      <c r="L195" s="143" t="s">
        <v>475</v>
      </c>
      <c r="M195" s="143" t="s">
        <v>560</v>
      </c>
    </row>
    <row r="196" spans="1:13" ht="26.25" customHeight="1">
      <c r="A196" s="612"/>
      <c r="B196" s="532"/>
      <c r="C196" s="143" t="s">
        <v>561</v>
      </c>
      <c r="D196" s="143" t="s">
        <v>562</v>
      </c>
      <c r="E196" s="289">
        <v>0</v>
      </c>
      <c r="F196" s="140">
        <v>0</v>
      </c>
      <c r="G196" s="140">
        <v>0</v>
      </c>
      <c r="H196" s="140">
        <v>1</v>
      </c>
      <c r="I196" s="289">
        <v>0</v>
      </c>
      <c r="J196" s="140">
        <v>1</v>
      </c>
      <c r="K196" s="143" t="s">
        <v>563</v>
      </c>
      <c r="L196" s="143" t="s">
        <v>564</v>
      </c>
      <c r="M196" s="143" t="s">
        <v>565</v>
      </c>
    </row>
    <row r="197" spans="1:13" ht="25.5">
      <c r="A197" s="612"/>
      <c r="B197" s="532"/>
      <c r="C197" s="143" t="s">
        <v>566</v>
      </c>
      <c r="D197" s="143" t="s">
        <v>567</v>
      </c>
      <c r="E197" s="289">
        <v>0</v>
      </c>
      <c r="F197" s="140">
        <v>0</v>
      </c>
      <c r="G197" s="140">
        <v>0</v>
      </c>
      <c r="H197" s="140">
        <v>1</v>
      </c>
      <c r="I197" s="289">
        <v>0</v>
      </c>
      <c r="J197" s="140">
        <v>1</v>
      </c>
      <c r="K197" s="143" t="s">
        <v>568</v>
      </c>
      <c r="L197" s="143" t="s">
        <v>569</v>
      </c>
      <c r="M197" s="143" t="s">
        <v>570</v>
      </c>
    </row>
    <row r="198" spans="1:13" ht="25.5">
      <c r="A198" s="612"/>
      <c r="B198" s="532"/>
      <c r="C198" s="143" t="s">
        <v>571</v>
      </c>
      <c r="D198" s="143" t="s">
        <v>572</v>
      </c>
      <c r="E198" s="289">
        <v>0</v>
      </c>
      <c r="F198" s="140">
        <v>0</v>
      </c>
      <c r="G198" s="140">
        <v>0</v>
      </c>
      <c r="H198" s="140">
        <v>1</v>
      </c>
      <c r="I198" s="289">
        <v>0</v>
      </c>
      <c r="J198" s="140">
        <v>1</v>
      </c>
      <c r="K198" s="143" t="s">
        <v>573</v>
      </c>
      <c r="L198" s="143" t="s">
        <v>485</v>
      </c>
      <c r="M198" s="143" t="s">
        <v>574</v>
      </c>
    </row>
    <row r="199" spans="1:13" ht="37.5" customHeight="1">
      <c r="A199" s="612"/>
      <c r="B199" s="532" t="s">
        <v>575</v>
      </c>
      <c r="C199" s="143" t="s">
        <v>505</v>
      </c>
      <c r="D199" s="143" t="s">
        <v>576</v>
      </c>
      <c r="E199" s="289">
        <v>0</v>
      </c>
      <c r="F199" s="140">
        <v>1</v>
      </c>
      <c r="G199" s="140">
        <v>1</v>
      </c>
      <c r="H199" s="140">
        <v>0</v>
      </c>
      <c r="I199" s="289">
        <v>0</v>
      </c>
      <c r="J199" s="140">
        <v>2</v>
      </c>
      <c r="K199" s="143" t="s">
        <v>577</v>
      </c>
      <c r="L199" s="143" t="s">
        <v>578</v>
      </c>
      <c r="M199" s="143" t="s">
        <v>579</v>
      </c>
    </row>
    <row r="200" spans="1:13" ht="38.25">
      <c r="A200" s="612"/>
      <c r="B200" s="532"/>
      <c r="C200" s="143" t="s">
        <v>580</v>
      </c>
      <c r="D200" s="143" t="s">
        <v>581</v>
      </c>
      <c r="E200" s="289">
        <v>0</v>
      </c>
      <c r="F200" s="140">
        <v>1</v>
      </c>
      <c r="G200" s="140">
        <v>1</v>
      </c>
      <c r="H200" s="140">
        <v>0</v>
      </c>
      <c r="I200" s="289">
        <v>0</v>
      </c>
      <c r="J200" s="140">
        <v>2</v>
      </c>
      <c r="K200" s="143" t="s">
        <v>582</v>
      </c>
      <c r="L200" s="143" t="s">
        <v>501</v>
      </c>
      <c r="M200" s="143" t="s">
        <v>583</v>
      </c>
    </row>
    <row r="201" spans="1:13" ht="69" customHeight="1">
      <c r="A201" s="612"/>
      <c r="B201" s="532"/>
      <c r="C201" s="143" t="s">
        <v>584</v>
      </c>
      <c r="D201" s="143" t="s">
        <v>585</v>
      </c>
      <c r="E201" s="289">
        <v>0</v>
      </c>
      <c r="F201" s="140">
        <v>1</v>
      </c>
      <c r="G201" s="140">
        <v>1</v>
      </c>
      <c r="H201" s="140">
        <v>0</v>
      </c>
      <c r="I201" s="289">
        <v>0</v>
      </c>
      <c r="J201" s="140">
        <v>2</v>
      </c>
      <c r="K201" s="143" t="s">
        <v>586</v>
      </c>
      <c r="L201" s="143" t="s">
        <v>587</v>
      </c>
      <c r="M201" s="143" t="s">
        <v>588</v>
      </c>
    </row>
    <row r="202" spans="1:13" ht="38.25">
      <c r="A202" s="612"/>
      <c r="B202" s="532"/>
      <c r="C202" s="143" t="s">
        <v>589</v>
      </c>
      <c r="D202" s="143" t="s">
        <v>590</v>
      </c>
      <c r="E202" s="289">
        <v>0</v>
      </c>
      <c r="F202" s="140">
        <v>1</v>
      </c>
      <c r="G202" s="140">
        <v>1</v>
      </c>
      <c r="H202" s="140">
        <v>0</v>
      </c>
      <c r="I202" s="289">
        <v>0</v>
      </c>
      <c r="J202" s="140">
        <v>2</v>
      </c>
      <c r="K202" s="143" t="s">
        <v>591</v>
      </c>
      <c r="L202" s="143" t="s">
        <v>592</v>
      </c>
      <c r="M202" s="143" t="s">
        <v>593</v>
      </c>
    </row>
    <row r="203" spans="1:13" ht="49.5" customHeight="1">
      <c r="A203" s="612"/>
      <c r="B203" s="414" t="s">
        <v>594</v>
      </c>
      <c r="C203" s="143" t="s">
        <v>595</v>
      </c>
      <c r="D203" s="143" t="s">
        <v>596</v>
      </c>
      <c r="E203" s="289">
        <v>0</v>
      </c>
      <c r="F203" s="140">
        <v>5</v>
      </c>
      <c r="G203" s="140">
        <v>5</v>
      </c>
      <c r="H203" s="140">
        <v>5</v>
      </c>
      <c r="I203" s="289">
        <v>5</v>
      </c>
      <c r="J203" s="140">
        <v>15</v>
      </c>
      <c r="K203" s="143" t="s">
        <v>597</v>
      </c>
      <c r="L203" s="143" t="s">
        <v>485</v>
      </c>
      <c r="M203" s="143" t="s">
        <v>598</v>
      </c>
    </row>
    <row r="204" spans="1:13" ht="51">
      <c r="A204" s="612"/>
      <c r="B204" s="414"/>
      <c r="C204" s="143" t="s">
        <v>599</v>
      </c>
      <c r="D204" s="143" t="s">
        <v>600</v>
      </c>
      <c r="E204" s="289">
        <v>0</v>
      </c>
      <c r="F204" s="140">
        <v>0</v>
      </c>
      <c r="G204" s="140">
        <v>1</v>
      </c>
      <c r="H204" s="140">
        <v>0</v>
      </c>
      <c r="I204" s="289">
        <v>0</v>
      </c>
      <c r="J204" s="140">
        <v>1</v>
      </c>
      <c r="K204" s="143" t="s">
        <v>601</v>
      </c>
      <c r="L204" s="143" t="s">
        <v>602</v>
      </c>
      <c r="M204" s="143" t="s">
        <v>603</v>
      </c>
    </row>
    <row r="205" spans="1:13" ht="71.25" customHeight="1">
      <c r="A205" s="612"/>
      <c r="B205" s="414" t="s">
        <v>604</v>
      </c>
      <c r="C205" s="143" t="s">
        <v>605</v>
      </c>
      <c r="D205" s="143" t="s">
        <v>407</v>
      </c>
      <c r="E205" s="289">
        <v>1</v>
      </c>
      <c r="F205" s="140">
        <v>1</v>
      </c>
      <c r="G205" s="140">
        <v>1</v>
      </c>
      <c r="H205" s="140">
        <v>1</v>
      </c>
      <c r="I205" s="289">
        <v>1</v>
      </c>
      <c r="J205" s="140">
        <v>4</v>
      </c>
      <c r="K205" s="143" t="s">
        <v>606</v>
      </c>
      <c r="L205" s="143" t="s">
        <v>587</v>
      </c>
      <c r="M205" s="143" t="s">
        <v>607</v>
      </c>
    </row>
    <row r="206" spans="1:13" ht="60.75" customHeight="1">
      <c r="A206" s="612"/>
      <c r="B206" s="414"/>
      <c r="C206" s="143" t="s">
        <v>608</v>
      </c>
      <c r="D206" s="143" t="s">
        <v>609</v>
      </c>
      <c r="E206" s="286">
        <v>1</v>
      </c>
      <c r="F206" s="140">
        <v>1</v>
      </c>
      <c r="G206" s="140">
        <v>1</v>
      </c>
      <c r="H206" s="140">
        <v>1</v>
      </c>
      <c r="I206" s="289">
        <v>1</v>
      </c>
      <c r="J206" s="140">
        <v>4</v>
      </c>
      <c r="K206" s="143" t="s">
        <v>550</v>
      </c>
      <c r="L206" s="143" t="s">
        <v>610</v>
      </c>
      <c r="M206" s="143" t="s">
        <v>611</v>
      </c>
    </row>
    <row r="207" spans="1:13" ht="14.25" customHeight="1">
      <c r="A207" s="427"/>
      <c r="B207" s="427"/>
      <c r="C207" s="427"/>
      <c r="D207" s="427"/>
      <c r="E207" s="427"/>
      <c r="F207" s="427"/>
      <c r="G207" s="427"/>
      <c r="H207" s="427"/>
      <c r="I207" s="427"/>
      <c r="J207" s="427"/>
      <c r="K207" s="427"/>
      <c r="L207" s="427"/>
      <c r="M207" s="427"/>
    </row>
    <row r="208" spans="1:13" ht="118.5" customHeight="1">
      <c r="A208" s="612" t="s">
        <v>1027</v>
      </c>
      <c r="B208" s="631" t="s">
        <v>1164</v>
      </c>
      <c r="C208" s="163" t="s">
        <v>1165</v>
      </c>
      <c r="D208" s="163" t="s">
        <v>1227</v>
      </c>
      <c r="E208" s="278">
        <v>1</v>
      </c>
      <c r="F208" s="165">
        <v>0</v>
      </c>
      <c r="G208" s="165">
        <v>1</v>
      </c>
      <c r="H208" s="165">
        <v>0</v>
      </c>
      <c r="I208" s="280">
        <v>1</v>
      </c>
      <c r="J208" s="165">
        <v>2</v>
      </c>
      <c r="K208" s="163" t="s">
        <v>1266</v>
      </c>
      <c r="L208" s="163" t="s">
        <v>1166</v>
      </c>
      <c r="M208" s="170" t="s">
        <v>1167</v>
      </c>
    </row>
    <row r="209" spans="1:13" ht="108" customHeight="1">
      <c r="A209" s="612"/>
      <c r="B209" s="631"/>
      <c r="C209" s="222" t="s">
        <v>1771</v>
      </c>
      <c r="D209" s="163" t="s">
        <v>1228</v>
      </c>
      <c r="E209" s="278">
        <v>0</v>
      </c>
      <c r="F209" s="165">
        <v>50</v>
      </c>
      <c r="G209" s="165">
        <v>50</v>
      </c>
      <c r="H209" s="165">
        <v>50</v>
      </c>
      <c r="I209" s="280">
        <v>10</v>
      </c>
      <c r="J209" s="165">
        <v>150</v>
      </c>
      <c r="K209" s="163" t="s">
        <v>1169</v>
      </c>
      <c r="L209" s="163" t="s">
        <v>1168</v>
      </c>
      <c r="M209" s="170" t="s">
        <v>1170</v>
      </c>
    </row>
    <row r="210" spans="1:13" ht="76.5" customHeight="1">
      <c r="A210" s="612"/>
      <c r="B210" s="631"/>
      <c r="C210" s="163" t="s">
        <v>1229</v>
      </c>
      <c r="D210" s="163" t="s">
        <v>1230</v>
      </c>
      <c r="E210" s="278">
        <v>0</v>
      </c>
      <c r="F210" s="165">
        <v>10</v>
      </c>
      <c r="G210" s="165">
        <v>30</v>
      </c>
      <c r="H210" s="165">
        <v>10</v>
      </c>
      <c r="I210" s="280">
        <v>10</v>
      </c>
      <c r="J210" s="165">
        <v>50</v>
      </c>
      <c r="K210" s="163" t="s">
        <v>1172</v>
      </c>
      <c r="L210" s="163" t="s">
        <v>1171</v>
      </c>
      <c r="M210" s="170" t="s">
        <v>1173</v>
      </c>
    </row>
    <row r="211" spans="1:13" ht="142.5" customHeight="1">
      <c r="A211" s="612"/>
      <c r="B211" s="264" t="s">
        <v>1769</v>
      </c>
      <c r="C211" s="171" t="s">
        <v>1770</v>
      </c>
      <c r="D211" s="171" t="s">
        <v>1231</v>
      </c>
      <c r="E211" s="278">
        <v>35</v>
      </c>
      <c r="F211" s="165">
        <v>25</v>
      </c>
      <c r="G211" s="165">
        <v>25</v>
      </c>
      <c r="H211" s="165">
        <v>25</v>
      </c>
      <c r="I211" s="280">
        <v>48</v>
      </c>
      <c r="J211" s="165">
        <v>100</v>
      </c>
      <c r="K211" s="163" t="s">
        <v>1232</v>
      </c>
      <c r="L211" s="163" t="s">
        <v>1233</v>
      </c>
      <c r="M211" s="171" t="s">
        <v>1174</v>
      </c>
    </row>
    <row r="212" spans="1:13" ht="83.25" customHeight="1">
      <c r="A212" s="612"/>
      <c r="B212" s="631" t="s">
        <v>1028</v>
      </c>
      <c r="C212" s="163" t="s">
        <v>1029</v>
      </c>
      <c r="D212" s="163" t="s">
        <v>1234</v>
      </c>
      <c r="E212" s="279" t="s">
        <v>1860</v>
      </c>
      <c r="F212" s="164">
        <v>0.95</v>
      </c>
      <c r="G212" s="164">
        <v>0.95</v>
      </c>
      <c r="H212" s="164">
        <v>0.95</v>
      </c>
      <c r="I212" s="279">
        <v>0.95</v>
      </c>
      <c r="J212" s="166">
        <v>0.95</v>
      </c>
      <c r="K212" s="163" t="s">
        <v>1235</v>
      </c>
      <c r="L212" s="163" t="s">
        <v>1236</v>
      </c>
      <c r="M212" s="170" t="s">
        <v>1175</v>
      </c>
    </row>
    <row r="213" spans="1:13" ht="79.5" customHeight="1">
      <c r="A213" s="612"/>
      <c r="B213" s="631"/>
      <c r="C213" s="632" t="s">
        <v>1237</v>
      </c>
      <c r="D213" s="163" t="s">
        <v>1238</v>
      </c>
      <c r="E213" s="280">
        <v>26</v>
      </c>
      <c r="F213" s="165">
        <v>35</v>
      </c>
      <c r="G213" s="165">
        <v>35</v>
      </c>
      <c r="H213" s="165">
        <v>35</v>
      </c>
      <c r="I213" s="280">
        <v>31</v>
      </c>
      <c r="J213" s="165">
        <v>125</v>
      </c>
      <c r="K213" s="163" t="s">
        <v>1239</v>
      </c>
      <c r="L213" s="163" t="s">
        <v>1240</v>
      </c>
      <c r="M213" s="170" t="s">
        <v>1176</v>
      </c>
    </row>
    <row r="214" spans="1:13" ht="108" customHeight="1">
      <c r="A214" s="612"/>
      <c r="B214" s="631"/>
      <c r="C214" s="632"/>
      <c r="D214" s="163" t="s">
        <v>1241</v>
      </c>
      <c r="E214" s="279">
        <v>1</v>
      </c>
      <c r="F214" s="166">
        <f>33.3/F213</f>
        <v>0.9514285714285714</v>
      </c>
      <c r="G214" s="166">
        <f>33.3/G213</f>
        <v>0.9514285714285714</v>
      </c>
      <c r="H214" s="166">
        <f>33.3/H213</f>
        <v>0.9514285714285714</v>
      </c>
      <c r="I214" s="311">
        <v>0.95</v>
      </c>
      <c r="J214" s="166">
        <v>0.95</v>
      </c>
      <c r="K214" s="163" t="s">
        <v>1242</v>
      </c>
      <c r="L214" s="163" t="s">
        <v>701</v>
      </c>
      <c r="M214" s="170" t="s">
        <v>1243</v>
      </c>
    </row>
    <row r="215" spans="1:13" ht="75">
      <c r="A215" s="612"/>
      <c r="B215" s="631"/>
      <c r="C215" s="163" t="s">
        <v>1244</v>
      </c>
      <c r="D215" s="163" t="s">
        <v>1245</v>
      </c>
      <c r="E215" s="280">
        <v>2</v>
      </c>
      <c r="F215" s="165">
        <v>2</v>
      </c>
      <c r="G215" s="165">
        <v>4</v>
      </c>
      <c r="H215" s="165">
        <v>2</v>
      </c>
      <c r="I215" s="280">
        <v>4</v>
      </c>
      <c r="J215" s="165">
        <v>10</v>
      </c>
      <c r="K215" s="163" t="s">
        <v>1246</v>
      </c>
      <c r="L215" s="163" t="s">
        <v>1247</v>
      </c>
      <c r="M215" s="170" t="s">
        <v>1177</v>
      </c>
    </row>
    <row r="216" spans="1:13" ht="120">
      <c r="A216" s="612"/>
      <c r="B216" s="631" t="s">
        <v>1030</v>
      </c>
      <c r="C216" s="163" t="s">
        <v>1248</v>
      </c>
      <c r="D216" s="163" t="s">
        <v>1249</v>
      </c>
      <c r="E216" s="280">
        <v>26</v>
      </c>
      <c r="F216" s="165">
        <v>30</v>
      </c>
      <c r="G216" s="165">
        <v>30</v>
      </c>
      <c r="H216" s="165">
        <v>30</v>
      </c>
      <c r="I216" s="280">
        <v>40</v>
      </c>
      <c r="J216" s="165">
        <v>100</v>
      </c>
      <c r="K216" s="172" t="s">
        <v>1179</v>
      </c>
      <c r="L216" s="163" t="s">
        <v>1178</v>
      </c>
      <c r="M216" s="170" t="s">
        <v>1180</v>
      </c>
    </row>
    <row r="217" spans="1:13" ht="96" customHeight="1">
      <c r="A217" s="612"/>
      <c r="B217" s="631"/>
      <c r="C217" s="163" t="s">
        <v>1250</v>
      </c>
      <c r="D217" s="163" t="s">
        <v>1251</v>
      </c>
      <c r="E217" s="279">
        <v>1</v>
      </c>
      <c r="F217" s="164">
        <f>26/F216</f>
        <v>0.8666666666666667</v>
      </c>
      <c r="G217" s="164">
        <f>26/G216</f>
        <v>0.8666666666666667</v>
      </c>
      <c r="H217" s="164">
        <f>26/H216</f>
        <v>0.8666666666666667</v>
      </c>
      <c r="I217" s="279">
        <v>1</v>
      </c>
      <c r="J217" s="164">
        <v>0.85</v>
      </c>
      <c r="K217" s="171" t="s">
        <v>1242</v>
      </c>
      <c r="L217" s="171" t="s">
        <v>1252</v>
      </c>
      <c r="M217" s="170" t="s">
        <v>1253</v>
      </c>
    </row>
    <row r="218" spans="1:13" ht="270">
      <c r="A218" s="612"/>
      <c r="B218" s="631"/>
      <c r="C218" s="171" t="s">
        <v>1031</v>
      </c>
      <c r="D218" s="163" t="s">
        <v>1181</v>
      </c>
      <c r="E218" s="280">
        <v>71</v>
      </c>
      <c r="F218" s="165">
        <v>10</v>
      </c>
      <c r="G218" s="165">
        <v>10</v>
      </c>
      <c r="H218" s="165">
        <v>10</v>
      </c>
      <c r="I218" s="280">
        <v>138</v>
      </c>
      <c r="J218" s="165">
        <v>35</v>
      </c>
      <c r="K218" s="171" t="s">
        <v>1254</v>
      </c>
      <c r="L218" s="171" t="s">
        <v>1255</v>
      </c>
      <c r="M218" s="170" t="s">
        <v>1182</v>
      </c>
    </row>
    <row r="219" spans="1:13" ht="120">
      <c r="A219" s="612"/>
      <c r="B219" s="631"/>
      <c r="C219" s="163" t="s">
        <v>1183</v>
      </c>
      <c r="D219" s="163" t="s">
        <v>1184</v>
      </c>
      <c r="E219" s="280">
        <v>1</v>
      </c>
      <c r="F219" s="165">
        <v>10</v>
      </c>
      <c r="G219" s="165">
        <v>5</v>
      </c>
      <c r="H219" s="165">
        <v>5</v>
      </c>
      <c r="I219" s="280">
        <v>4</v>
      </c>
      <c r="J219" s="165">
        <v>20</v>
      </c>
      <c r="K219" s="171" t="s">
        <v>1861</v>
      </c>
      <c r="L219" s="171" t="s">
        <v>1185</v>
      </c>
      <c r="M219" s="170" t="s">
        <v>1186</v>
      </c>
    </row>
    <row r="220" spans="1:13" ht="54" customHeight="1">
      <c r="A220" s="612"/>
      <c r="B220" s="631"/>
      <c r="C220" s="163" t="s">
        <v>1032</v>
      </c>
      <c r="D220" s="163" t="s">
        <v>1187</v>
      </c>
      <c r="E220" s="280">
        <v>28</v>
      </c>
      <c r="F220" s="165">
        <v>5</v>
      </c>
      <c r="G220" s="165">
        <v>5</v>
      </c>
      <c r="H220" s="165">
        <v>5</v>
      </c>
      <c r="I220" s="280">
        <v>40</v>
      </c>
      <c r="J220" s="165">
        <v>20</v>
      </c>
      <c r="K220" s="173" t="s">
        <v>1188</v>
      </c>
      <c r="L220" s="163" t="s">
        <v>1257</v>
      </c>
      <c r="M220" s="173" t="s">
        <v>1189</v>
      </c>
    </row>
    <row r="221" spans="1:13" ht="54" customHeight="1">
      <c r="A221" s="612"/>
      <c r="B221" s="631"/>
      <c r="C221" s="163" t="s">
        <v>1033</v>
      </c>
      <c r="D221" s="163" t="s">
        <v>1190</v>
      </c>
      <c r="E221" s="280">
        <v>1</v>
      </c>
      <c r="F221" s="165">
        <v>1</v>
      </c>
      <c r="G221" s="165">
        <v>1</v>
      </c>
      <c r="H221" s="165">
        <v>1</v>
      </c>
      <c r="I221" s="280">
        <v>4</v>
      </c>
      <c r="J221" s="165">
        <v>4</v>
      </c>
      <c r="K221" s="173" t="s">
        <v>1191</v>
      </c>
      <c r="L221" s="163" t="s">
        <v>1258</v>
      </c>
      <c r="M221" s="173" t="s">
        <v>1192</v>
      </c>
    </row>
    <row r="222" spans="1:13" ht="71.25" customHeight="1">
      <c r="A222" s="612"/>
      <c r="B222" s="631"/>
      <c r="C222" s="163" t="s">
        <v>1034</v>
      </c>
      <c r="D222" s="174" t="s">
        <v>1193</v>
      </c>
      <c r="E222" s="280">
        <v>4</v>
      </c>
      <c r="F222" s="165">
        <v>1</v>
      </c>
      <c r="G222" s="165">
        <v>1</v>
      </c>
      <c r="H222" s="165">
        <v>1</v>
      </c>
      <c r="I222" s="280">
        <v>8</v>
      </c>
      <c r="J222" s="165">
        <v>4</v>
      </c>
      <c r="K222" s="173" t="s">
        <v>1194</v>
      </c>
      <c r="L222" s="163" t="s">
        <v>1259</v>
      </c>
      <c r="M222" s="173" t="s">
        <v>1195</v>
      </c>
    </row>
    <row r="223" spans="1:13" ht="69.75" customHeight="1">
      <c r="A223" s="612"/>
      <c r="B223" s="631" t="s">
        <v>1196</v>
      </c>
      <c r="C223" s="174" t="s">
        <v>1260</v>
      </c>
      <c r="D223" s="174" t="s">
        <v>1261</v>
      </c>
      <c r="E223" s="278">
        <v>1</v>
      </c>
      <c r="F223" s="169">
        <v>0</v>
      </c>
      <c r="G223" s="169">
        <v>0</v>
      </c>
      <c r="H223" s="169">
        <v>0</v>
      </c>
      <c r="I223" s="278">
        <v>1</v>
      </c>
      <c r="J223" s="169">
        <v>1</v>
      </c>
      <c r="K223" s="174" t="s">
        <v>1035</v>
      </c>
      <c r="L223" s="174" t="s">
        <v>1197</v>
      </c>
      <c r="M223" s="174" t="s">
        <v>1036</v>
      </c>
    </row>
    <row r="224" spans="1:13" ht="115.5" customHeight="1">
      <c r="A224" s="612"/>
      <c r="B224" s="631"/>
      <c r="C224" s="174" t="s">
        <v>1262</v>
      </c>
      <c r="D224" s="174" t="s">
        <v>1261</v>
      </c>
      <c r="E224" s="278">
        <v>1</v>
      </c>
      <c r="F224" s="169">
        <v>0</v>
      </c>
      <c r="G224" s="169">
        <v>0</v>
      </c>
      <c r="H224" s="169">
        <v>1</v>
      </c>
      <c r="I224" s="278">
        <v>1</v>
      </c>
      <c r="J224" s="169">
        <v>1</v>
      </c>
      <c r="K224" s="174" t="s">
        <v>1035</v>
      </c>
      <c r="L224" s="174" t="s">
        <v>1197</v>
      </c>
      <c r="M224" s="174" t="s">
        <v>1036</v>
      </c>
    </row>
    <row r="225" spans="1:13" ht="85.5" customHeight="1">
      <c r="A225" s="612"/>
      <c r="B225" s="144" t="s">
        <v>1037</v>
      </c>
      <c r="C225" s="167" t="s">
        <v>1038</v>
      </c>
      <c r="D225" s="167" t="s">
        <v>1263</v>
      </c>
      <c r="E225" s="278">
        <v>0</v>
      </c>
      <c r="F225" s="350">
        <v>1</v>
      </c>
      <c r="G225" s="350">
        <v>0</v>
      </c>
      <c r="H225" s="350">
        <v>1</v>
      </c>
      <c r="I225" s="278">
        <v>1</v>
      </c>
      <c r="J225" s="350">
        <v>2</v>
      </c>
      <c r="K225" s="167" t="s">
        <v>1199</v>
      </c>
      <c r="L225" s="167" t="s">
        <v>1198</v>
      </c>
      <c r="M225" s="167" t="s">
        <v>1039</v>
      </c>
    </row>
    <row r="226" spans="1:13" ht="48" customHeight="1">
      <c r="A226" s="612"/>
      <c r="B226" s="144" t="s">
        <v>1040</v>
      </c>
      <c r="C226" s="167" t="s">
        <v>1041</v>
      </c>
      <c r="D226" s="160" t="s">
        <v>1264</v>
      </c>
      <c r="E226" s="278">
        <v>0</v>
      </c>
      <c r="F226" s="350">
        <v>0</v>
      </c>
      <c r="G226" s="350">
        <v>1</v>
      </c>
      <c r="H226" s="350">
        <v>0</v>
      </c>
      <c r="I226" s="278">
        <v>4</v>
      </c>
      <c r="J226" s="350">
        <v>2</v>
      </c>
      <c r="K226" s="167" t="s">
        <v>1201</v>
      </c>
      <c r="L226" s="167" t="s">
        <v>1200</v>
      </c>
      <c r="M226" s="162" t="s">
        <v>1202</v>
      </c>
    </row>
    <row r="227" spans="1:13" ht="132">
      <c r="A227" s="612"/>
      <c r="B227" s="144" t="s">
        <v>1043</v>
      </c>
      <c r="C227" s="167" t="s">
        <v>1044</v>
      </c>
      <c r="D227" s="160" t="s">
        <v>1265</v>
      </c>
      <c r="E227" s="278">
        <v>3</v>
      </c>
      <c r="F227" s="350">
        <v>0</v>
      </c>
      <c r="G227" s="168">
        <v>0</v>
      </c>
      <c r="H227" s="350">
        <v>1</v>
      </c>
      <c r="I227" s="278">
        <v>4</v>
      </c>
      <c r="J227" s="350">
        <v>2</v>
      </c>
      <c r="K227" s="167" t="s">
        <v>1204</v>
      </c>
      <c r="L227" s="167" t="s">
        <v>1203</v>
      </c>
      <c r="M227" s="167" t="s">
        <v>1042</v>
      </c>
    </row>
    <row r="228" spans="1:13" ht="12.75" customHeight="1">
      <c r="A228" s="427"/>
      <c r="B228" s="427"/>
      <c r="C228" s="427"/>
      <c r="D228" s="427"/>
      <c r="E228" s="427"/>
      <c r="F228" s="427"/>
      <c r="G228" s="427"/>
      <c r="H228" s="427"/>
      <c r="I228" s="427"/>
      <c r="J228" s="427"/>
      <c r="K228" s="427"/>
      <c r="L228" s="427"/>
      <c r="M228" s="427"/>
    </row>
    <row r="229" spans="1:13" ht="198" customHeight="1">
      <c r="A229" s="513" t="s">
        <v>71</v>
      </c>
      <c r="B229" s="637" t="s">
        <v>72</v>
      </c>
      <c r="C229" s="33" t="s">
        <v>73</v>
      </c>
      <c r="D229" s="332" t="s">
        <v>74</v>
      </c>
      <c r="E229" s="361">
        <v>0</v>
      </c>
      <c r="F229" s="35">
        <v>15</v>
      </c>
      <c r="G229" s="35">
        <v>15</v>
      </c>
      <c r="H229" s="35">
        <v>15</v>
      </c>
      <c r="I229" s="361">
        <v>5</v>
      </c>
      <c r="J229" s="362">
        <v>45</v>
      </c>
      <c r="K229" s="363" t="s">
        <v>75</v>
      </c>
      <c r="L229" s="363" t="s">
        <v>76</v>
      </c>
      <c r="M229" s="364" t="s">
        <v>77</v>
      </c>
    </row>
    <row r="230" spans="1:13" ht="198.75" customHeight="1">
      <c r="A230" s="513"/>
      <c r="B230" s="637"/>
      <c r="C230" s="33" t="s">
        <v>78</v>
      </c>
      <c r="D230" s="332" t="s">
        <v>79</v>
      </c>
      <c r="E230" s="35">
        <v>1</v>
      </c>
      <c r="F230" s="35">
        <v>1</v>
      </c>
      <c r="G230" s="35">
        <v>0</v>
      </c>
      <c r="H230" s="35">
        <v>0</v>
      </c>
      <c r="I230" s="35">
        <v>2</v>
      </c>
      <c r="J230" s="365" t="s">
        <v>59</v>
      </c>
      <c r="K230" s="363" t="s">
        <v>80</v>
      </c>
      <c r="L230" s="366" t="s">
        <v>81</v>
      </c>
      <c r="M230" s="364" t="s">
        <v>82</v>
      </c>
    </row>
    <row r="231" spans="1:13" ht="182.25" customHeight="1">
      <c r="A231" s="513"/>
      <c r="B231" s="265" t="s">
        <v>83</v>
      </c>
      <c r="C231" s="33" t="s">
        <v>84</v>
      </c>
      <c r="D231" s="367" t="s">
        <v>85</v>
      </c>
      <c r="E231" s="41" t="s">
        <v>62</v>
      </c>
      <c r="F231" s="41" t="s">
        <v>86</v>
      </c>
      <c r="G231" s="41" t="s">
        <v>86</v>
      </c>
      <c r="H231" s="41" t="s">
        <v>292</v>
      </c>
      <c r="I231" s="41" t="s">
        <v>59</v>
      </c>
      <c r="J231" s="365" t="s">
        <v>1856</v>
      </c>
      <c r="K231" s="363" t="s">
        <v>75</v>
      </c>
      <c r="L231" s="42" t="s">
        <v>87</v>
      </c>
      <c r="M231" s="43" t="s">
        <v>88</v>
      </c>
    </row>
    <row r="232" spans="1:13" ht="63" customHeight="1">
      <c r="A232" s="513"/>
      <c r="B232" s="638" t="s">
        <v>89</v>
      </c>
      <c r="C232" s="639" t="s">
        <v>90</v>
      </c>
      <c r="D232" s="640" t="s">
        <v>91</v>
      </c>
      <c r="E232" s="606" t="s">
        <v>292</v>
      </c>
      <c r="F232" s="606" t="s">
        <v>58</v>
      </c>
      <c r="G232" s="606" t="s">
        <v>58</v>
      </c>
      <c r="H232" s="606" t="s">
        <v>292</v>
      </c>
      <c r="I232" s="606" t="s">
        <v>292</v>
      </c>
      <c r="J232" s="634" t="s">
        <v>59</v>
      </c>
      <c r="K232" s="635" t="s">
        <v>92</v>
      </c>
      <c r="L232" s="635" t="s">
        <v>93</v>
      </c>
      <c r="M232" s="467" t="s">
        <v>94</v>
      </c>
    </row>
    <row r="233" spans="1:13" ht="70.5" customHeight="1">
      <c r="A233" s="513"/>
      <c r="B233" s="638"/>
      <c r="C233" s="639"/>
      <c r="D233" s="640"/>
      <c r="E233" s="606"/>
      <c r="F233" s="606"/>
      <c r="G233" s="606"/>
      <c r="H233" s="606"/>
      <c r="I233" s="606"/>
      <c r="J233" s="634"/>
      <c r="K233" s="635"/>
      <c r="L233" s="635"/>
      <c r="M233" s="467"/>
    </row>
    <row r="234" spans="1:13" ht="114.75" customHeight="1">
      <c r="A234" s="513"/>
      <c r="B234" s="638"/>
      <c r="C234" s="33" t="s">
        <v>95</v>
      </c>
      <c r="D234" s="368" t="s">
        <v>96</v>
      </c>
      <c r="E234" s="265">
        <v>0</v>
      </c>
      <c r="F234" s="265">
        <v>0</v>
      </c>
      <c r="G234" s="265">
        <v>8</v>
      </c>
      <c r="H234" s="265">
        <v>8</v>
      </c>
      <c r="I234" s="265">
        <v>0</v>
      </c>
      <c r="J234" s="365" t="s">
        <v>97</v>
      </c>
      <c r="K234" s="42" t="s">
        <v>75</v>
      </c>
      <c r="L234" s="42" t="s">
        <v>98</v>
      </c>
      <c r="M234" s="35" t="s">
        <v>1668</v>
      </c>
    </row>
    <row r="235" spans="1:13" ht="13.5" customHeight="1">
      <c r="A235" s="427"/>
      <c r="B235" s="427"/>
      <c r="C235" s="427"/>
      <c r="D235" s="427"/>
      <c r="E235" s="427"/>
      <c r="F235" s="427"/>
      <c r="G235" s="427"/>
      <c r="H235" s="427"/>
      <c r="I235" s="427"/>
      <c r="J235" s="427"/>
      <c r="K235" s="427"/>
      <c r="L235" s="427"/>
      <c r="M235" s="427"/>
    </row>
    <row r="236" spans="1:13" ht="66" customHeight="1">
      <c r="A236" s="636" t="s">
        <v>195</v>
      </c>
      <c r="B236" s="433" t="s">
        <v>99</v>
      </c>
      <c r="C236" s="10" t="s">
        <v>100</v>
      </c>
      <c r="D236" s="10" t="s">
        <v>101</v>
      </c>
      <c r="E236" s="303">
        <v>5</v>
      </c>
      <c r="F236" s="11">
        <v>12</v>
      </c>
      <c r="G236" s="11">
        <v>12</v>
      </c>
      <c r="H236" s="327">
        <v>13</v>
      </c>
      <c r="I236" s="369">
        <v>5</v>
      </c>
      <c r="J236" s="11">
        <v>49</v>
      </c>
      <c r="K236" s="10" t="s">
        <v>102</v>
      </c>
      <c r="L236" s="10" t="s">
        <v>189</v>
      </c>
      <c r="M236" s="10" t="s">
        <v>103</v>
      </c>
    </row>
    <row r="237" spans="1:13" ht="75.75" customHeight="1">
      <c r="A237" s="636"/>
      <c r="B237" s="433"/>
      <c r="C237" s="10" t="s">
        <v>104</v>
      </c>
      <c r="D237" s="10" t="s">
        <v>105</v>
      </c>
      <c r="E237" s="303">
        <v>0</v>
      </c>
      <c r="F237" s="11">
        <v>2</v>
      </c>
      <c r="G237" s="11">
        <v>3</v>
      </c>
      <c r="H237" s="11">
        <v>3</v>
      </c>
      <c r="I237" s="369">
        <v>1</v>
      </c>
      <c r="J237" s="11">
        <v>10</v>
      </c>
      <c r="K237" s="10" t="s">
        <v>106</v>
      </c>
      <c r="L237" s="10" t="s">
        <v>190</v>
      </c>
      <c r="M237" s="10" t="s">
        <v>107</v>
      </c>
    </row>
    <row r="238" spans="1:13" ht="108.75" customHeight="1">
      <c r="A238" s="636"/>
      <c r="B238" s="433"/>
      <c r="C238" s="10" t="s">
        <v>108</v>
      </c>
      <c r="D238" s="10" t="s">
        <v>109</v>
      </c>
      <c r="E238" s="303">
        <v>0</v>
      </c>
      <c r="F238" s="11">
        <v>3</v>
      </c>
      <c r="G238" s="11">
        <v>3</v>
      </c>
      <c r="H238" s="11">
        <v>4</v>
      </c>
      <c r="I238" s="369">
        <v>2</v>
      </c>
      <c r="J238" s="11">
        <v>13</v>
      </c>
      <c r="K238" s="10" t="s">
        <v>110</v>
      </c>
      <c r="L238" s="10" t="s">
        <v>191</v>
      </c>
      <c r="M238" s="10" t="s">
        <v>111</v>
      </c>
    </row>
    <row r="239" spans="1:13" ht="69" customHeight="1">
      <c r="A239" s="636"/>
      <c r="B239" s="433"/>
      <c r="C239" s="10" t="s">
        <v>112</v>
      </c>
      <c r="D239" s="10" t="s">
        <v>113</v>
      </c>
      <c r="E239" s="303">
        <v>0</v>
      </c>
      <c r="F239" s="11">
        <v>1</v>
      </c>
      <c r="G239" s="11">
        <v>0</v>
      </c>
      <c r="H239" s="327">
        <v>1</v>
      </c>
      <c r="I239" s="369">
        <v>2</v>
      </c>
      <c r="J239" s="11">
        <v>2</v>
      </c>
      <c r="K239" s="10" t="s">
        <v>114</v>
      </c>
      <c r="L239" s="10" t="s">
        <v>192</v>
      </c>
      <c r="M239" s="10" t="s">
        <v>115</v>
      </c>
    </row>
    <row r="240" spans="1:13" ht="86.25" customHeight="1">
      <c r="A240" s="636"/>
      <c r="B240" s="433"/>
      <c r="C240" s="10" t="s">
        <v>116</v>
      </c>
      <c r="D240" s="10" t="s">
        <v>117</v>
      </c>
      <c r="E240" s="303">
        <v>15</v>
      </c>
      <c r="F240" s="11">
        <v>4</v>
      </c>
      <c r="G240" s="11">
        <v>4</v>
      </c>
      <c r="H240" s="11">
        <v>4</v>
      </c>
      <c r="I240" s="369">
        <v>6</v>
      </c>
      <c r="J240" s="11">
        <v>16</v>
      </c>
      <c r="K240" s="10" t="s">
        <v>118</v>
      </c>
      <c r="L240" s="10" t="s">
        <v>193</v>
      </c>
      <c r="M240" s="10" t="s">
        <v>119</v>
      </c>
    </row>
    <row r="241" spans="1:13" ht="57.75" customHeight="1">
      <c r="A241" s="636"/>
      <c r="B241" s="433"/>
      <c r="C241" s="10" t="s">
        <v>120</v>
      </c>
      <c r="D241" s="10" t="s">
        <v>121</v>
      </c>
      <c r="E241" s="303">
        <v>0</v>
      </c>
      <c r="F241" s="11">
        <v>2</v>
      </c>
      <c r="G241" s="11">
        <v>2</v>
      </c>
      <c r="H241" s="327">
        <v>4</v>
      </c>
      <c r="I241" s="369">
        <v>1</v>
      </c>
      <c r="J241" s="11">
        <v>8</v>
      </c>
      <c r="K241" s="10" t="s">
        <v>122</v>
      </c>
      <c r="L241" s="10" t="s">
        <v>194</v>
      </c>
      <c r="M241" s="10" t="s">
        <v>123</v>
      </c>
    </row>
    <row r="242" spans="1:13" ht="60.75" customHeight="1">
      <c r="A242" s="636"/>
      <c r="B242" s="433" t="s">
        <v>124</v>
      </c>
      <c r="C242" s="10" t="s">
        <v>125</v>
      </c>
      <c r="D242" s="10" t="s">
        <v>126</v>
      </c>
      <c r="E242" s="11">
        <v>1</v>
      </c>
      <c r="F242" s="11">
        <v>0</v>
      </c>
      <c r="G242" s="11">
        <v>0</v>
      </c>
      <c r="H242" s="327">
        <v>0</v>
      </c>
      <c r="I242" s="369">
        <v>1</v>
      </c>
      <c r="J242" s="11">
        <v>1</v>
      </c>
      <c r="K242" s="10" t="s">
        <v>127</v>
      </c>
      <c r="L242" s="10" t="s">
        <v>47</v>
      </c>
      <c r="M242" s="10" t="s">
        <v>128</v>
      </c>
    </row>
    <row r="243" spans="1:13" ht="56.25" customHeight="1">
      <c r="A243" s="636"/>
      <c r="B243" s="433"/>
      <c r="C243" s="10" t="s">
        <v>129</v>
      </c>
      <c r="D243" s="10" t="s">
        <v>130</v>
      </c>
      <c r="E243" s="11">
        <v>0</v>
      </c>
      <c r="F243" s="11">
        <v>0</v>
      </c>
      <c r="G243" s="11">
        <v>0</v>
      </c>
      <c r="H243" s="327">
        <v>0</v>
      </c>
      <c r="I243" s="369">
        <v>4</v>
      </c>
      <c r="J243" s="11">
        <v>1</v>
      </c>
      <c r="K243" s="10" t="s">
        <v>131</v>
      </c>
      <c r="L243" s="10" t="s">
        <v>132</v>
      </c>
      <c r="M243" s="10" t="s">
        <v>133</v>
      </c>
    </row>
    <row r="244" spans="1:13" ht="60.75" customHeight="1">
      <c r="A244" s="636"/>
      <c r="B244" s="433"/>
      <c r="C244" s="13" t="s">
        <v>134</v>
      </c>
      <c r="D244" s="13" t="s">
        <v>135</v>
      </c>
      <c r="E244" s="11">
        <v>2</v>
      </c>
      <c r="F244" s="11">
        <v>1</v>
      </c>
      <c r="G244" s="11">
        <v>0</v>
      </c>
      <c r="H244" s="327">
        <v>0</v>
      </c>
      <c r="I244" s="369">
        <v>2</v>
      </c>
      <c r="J244" s="11">
        <v>1</v>
      </c>
      <c r="K244" s="10" t="s">
        <v>136</v>
      </c>
      <c r="L244" s="10" t="s">
        <v>137</v>
      </c>
      <c r="M244" s="10" t="s">
        <v>138</v>
      </c>
    </row>
    <row r="245" spans="1:13" ht="51" customHeight="1">
      <c r="A245" s="636"/>
      <c r="B245" s="433"/>
      <c r="C245" s="13" t="s">
        <v>139</v>
      </c>
      <c r="D245" s="13" t="s">
        <v>140</v>
      </c>
      <c r="E245" s="11">
        <v>0</v>
      </c>
      <c r="F245" s="11">
        <v>1</v>
      </c>
      <c r="G245" s="11">
        <v>0</v>
      </c>
      <c r="H245" s="327">
        <v>0</v>
      </c>
      <c r="I245" s="369">
        <v>5</v>
      </c>
      <c r="J245" s="11">
        <v>1</v>
      </c>
      <c r="K245" s="10" t="s">
        <v>141</v>
      </c>
      <c r="L245" s="10" t="s">
        <v>142</v>
      </c>
      <c r="M245" s="10" t="s">
        <v>143</v>
      </c>
    </row>
    <row r="246" spans="1:13" ht="44.25" customHeight="1">
      <c r="A246" s="636"/>
      <c r="B246" s="433"/>
      <c r="C246" s="13" t="s">
        <v>144</v>
      </c>
      <c r="D246" s="13" t="s">
        <v>145</v>
      </c>
      <c r="E246" s="11">
        <v>0</v>
      </c>
      <c r="F246" s="11">
        <v>0</v>
      </c>
      <c r="G246" s="11">
        <v>1</v>
      </c>
      <c r="H246" s="327">
        <v>0</v>
      </c>
      <c r="I246" s="369">
        <v>2</v>
      </c>
      <c r="J246" s="11">
        <v>1</v>
      </c>
      <c r="K246" s="10" t="s">
        <v>146</v>
      </c>
      <c r="L246" s="10" t="s">
        <v>147</v>
      </c>
      <c r="M246" s="10" t="s">
        <v>148</v>
      </c>
    </row>
    <row r="247" spans="1:13" ht="45" customHeight="1">
      <c r="A247" s="636"/>
      <c r="B247" s="433"/>
      <c r="C247" s="13" t="s">
        <v>149</v>
      </c>
      <c r="D247" s="13" t="s">
        <v>150</v>
      </c>
      <c r="E247" s="11">
        <v>5</v>
      </c>
      <c r="F247" s="11">
        <v>0</v>
      </c>
      <c r="G247" s="11">
        <v>1</v>
      </c>
      <c r="H247" s="327">
        <v>0</v>
      </c>
      <c r="I247" s="369">
        <v>1500</v>
      </c>
      <c r="J247" s="11">
        <v>1</v>
      </c>
      <c r="K247" s="10" t="s">
        <v>151</v>
      </c>
      <c r="L247" s="10" t="s">
        <v>152</v>
      </c>
      <c r="M247" s="10" t="s">
        <v>153</v>
      </c>
    </row>
    <row r="248" spans="1:13" ht="44.25" customHeight="1">
      <c r="A248" s="636"/>
      <c r="B248" s="433"/>
      <c r="C248" s="13" t="s">
        <v>154</v>
      </c>
      <c r="D248" s="13" t="s">
        <v>155</v>
      </c>
      <c r="E248" s="11">
        <v>0</v>
      </c>
      <c r="F248" s="11">
        <v>0</v>
      </c>
      <c r="G248" s="11">
        <v>0</v>
      </c>
      <c r="H248" s="327">
        <v>1</v>
      </c>
      <c r="I248" s="369">
        <v>18363</v>
      </c>
      <c r="J248" s="11">
        <v>1</v>
      </c>
      <c r="K248" s="10" t="s">
        <v>156</v>
      </c>
      <c r="L248" s="10" t="s">
        <v>157</v>
      </c>
      <c r="M248" s="10" t="s">
        <v>158</v>
      </c>
    </row>
    <row r="249" spans="1:13" ht="56.25" customHeight="1">
      <c r="A249" s="636"/>
      <c r="B249" s="433" t="s">
        <v>159</v>
      </c>
      <c r="C249" s="10" t="s">
        <v>160</v>
      </c>
      <c r="D249" s="10" t="s">
        <v>161</v>
      </c>
      <c r="E249" s="11">
        <v>0</v>
      </c>
      <c r="F249" s="11">
        <v>1</v>
      </c>
      <c r="G249" s="11">
        <v>0</v>
      </c>
      <c r="H249" s="11">
        <v>0</v>
      </c>
      <c r="I249" s="369">
        <v>0</v>
      </c>
      <c r="J249" s="11">
        <v>1</v>
      </c>
      <c r="K249" s="10" t="s">
        <v>162</v>
      </c>
      <c r="L249" s="10" t="s">
        <v>161</v>
      </c>
      <c r="M249" s="10" t="s">
        <v>163</v>
      </c>
    </row>
    <row r="250" spans="1:13" ht="44.25" customHeight="1">
      <c r="A250" s="636"/>
      <c r="B250" s="433"/>
      <c r="C250" s="10" t="s">
        <v>164</v>
      </c>
      <c r="D250" s="10" t="s">
        <v>165</v>
      </c>
      <c r="E250" s="11">
        <v>0</v>
      </c>
      <c r="F250" s="11">
        <v>1</v>
      </c>
      <c r="G250" s="11">
        <v>0</v>
      </c>
      <c r="H250" s="11">
        <v>0</v>
      </c>
      <c r="I250" s="369">
        <v>0</v>
      </c>
      <c r="J250" s="11">
        <v>1</v>
      </c>
      <c r="K250" s="10" t="s">
        <v>166</v>
      </c>
      <c r="L250" s="10" t="s">
        <v>167</v>
      </c>
      <c r="M250" s="10" t="s">
        <v>168</v>
      </c>
    </row>
    <row r="251" spans="1:13" ht="39.75" customHeight="1">
      <c r="A251" s="636"/>
      <c r="B251" s="433"/>
      <c r="C251" s="10" t="s">
        <v>169</v>
      </c>
      <c r="D251" s="10" t="s">
        <v>170</v>
      </c>
      <c r="E251" s="11">
        <v>37</v>
      </c>
      <c r="F251" s="11">
        <v>0</v>
      </c>
      <c r="G251" s="11">
        <v>1</v>
      </c>
      <c r="H251" s="11">
        <v>0</v>
      </c>
      <c r="I251" s="369">
        <v>0</v>
      </c>
      <c r="J251" s="11">
        <v>1</v>
      </c>
      <c r="K251" s="10" t="s">
        <v>171</v>
      </c>
      <c r="L251" s="10" t="s">
        <v>172</v>
      </c>
      <c r="M251" s="10" t="s">
        <v>173</v>
      </c>
    </row>
    <row r="252" spans="1:13" ht="39.75" customHeight="1">
      <c r="A252" s="636"/>
      <c r="B252" s="433"/>
      <c r="C252" s="10" t="s">
        <v>174</v>
      </c>
      <c r="D252" s="10" t="s">
        <v>175</v>
      </c>
      <c r="E252" s="11">
        <v>200</v>
      </c>
      <c r="F252" s="11">
        <v>0</v>
      </c>
      <c r="G252" s="11">
        <v>1</v>
      </c>
      <c r="H252" s="11">
        <v>0</v>
      </c>
      <c r="I252" s="369">
        <v>0</v>
      </c>
      <c r="J252" s="11">
        <v>1</v>
      </c>
      <c r="K252" s="10" t="s">
        <v>176</v>
      </c>
      <c r="L252" s="10" t="s">
        <v>177</v>
      </c>
      <c r="M252" s="10" t="s">
        <v>178</v>
      </c>
    </row>
    <row r="253" spans="1:13" ht="56.25" customHeight="1">
      <c r="A253" s="636"/>
      <c r="B253" s="433"/>
      <c r="C253" s="10" t="s">
        <v>179</v>
      </c>
      <c r="D253" s="10" t="s">
        <v>180</v>
      </c>
      <c r="E253" s="11">
        <v>80</v>
      </c>
      <c r="F253" s="11">
        <v>0</v>
      </c>
      <c r="G253" s="11">
        <v>0</v>
      </c>
      <c r="H253" s="11">
        <v>1</v>
      </c>
      <c r="I253" s="369">
        <v>0</v>
      </c>
      <c r="J253" s="11">
        <v>1</v>
      </c>
      <c r="K253" s="10" t="s">
        <v>181</v>
      </c>
      <c r="L253" s="10" t="s">
        <v>182</v>
      </c>
      <c r="M253" s="10" t="s">
        <v>183</v>
      </c>
    </row>
    <row r="254" spans="1:13" ht="59.25" customHeight="1">
      <c r="A254" s="636"/>
      <c r="B254" s="433"/>
      <c r="C254" s="10" t="s">
        <v>184</v>
      </c>
      <c r="D254" s="10" t="s">
        <v>185</v>
      </c>
      <c r="E254" s="11">
        <v>4</v>
      </c>
      <c r="F254" s="11">
        <v>0</v>
      </c>
      <c r="G254" s="11">
        <v>0</v>
      </c>
      <c r="H254" s="11">
        <v>1</v>
      </c>
      <c r="I254" s="369">
        <v>0</v>
      </c>
      <c r="J254" s="11">
        <v>1</v>
      </c>
      <c r="K254" s="10" t="s">
        <v>186</v>
      </c>
      <c r="L254" s="10" t="s">
        <v>187</v>
      </c>
      <c r="M254" s="10" t="s">
        <v>188</v>
      </c>
    </row>
    <row r="255" spans="1:13" ht="12" customHeight="1">
      <c r="A255" s="427"/>
      <c r="B255" s="427"/>
      <c r="C255" s="427"/>
      <c r="D255" s="427"/>
      <c r="E255" s="427"/>
      <c r="F255" s="427"/>
      <c r="G255" s="427"/>
      <c r="H255" s="427"/>
      <c r="I255" s="427"/>
      <c r="J255" s="427"/>
      <c r="K255" s="427"/>
      <c r="L255" s="427"/>
      <c r="M255" s="427"/>
    </row>
    <row r="256" spans="1:13" ht="69.75" customHeight="1">
      <c r="A256" s="513" t="s">
        <v>290</v>
      </c>
      <c r="B256" s="633" t="s">
        <v>196</v>
      </c>
      <c r="C256" s="18" t="s">
        <v>197</v>
      </c>
      <c r="D256" s="18" t="s">
        <v>198</v>
      </c>
      <c r="E256" s="294">
        <f>SUM(D256:D256)</f>
        <v>0</v>
      </c>
      <c r="F256" s="19">
        <v>1</v>
      </c>
      <c r="G256" s="19">
        <v>0</v>
      </c>
      <c r="H256" s="19">
        <v>0</v>
      </c>
      <c r="I256" s="294">
        <v>1</v>
      </c>
      <c r="J256" s="19">
        <v>1</v>
      </c>
      <c r="K256" s="20" t="s">
        <v>199</v>
      </c>
      <c r="L256" s="20" t="s">
        <v>60</v>
      </c>
      <c r="M256" s="20" t="s">
        <v>200</v>
      </c>
    </row>
    <row r="257" spans="1:13" ht="89.25">
      <c r="A257" s="513"/>
      <c r="B257" s="633"/>
      <c r="C257" s="18" t="s">
        <v>201</v>
      </c>
      <c r="D257" s="18" t="s">
        <v>202</v>
      </c>
      <c r="E257" s="294">
        <v>0</v>
      </c>
      <c r="F257" s="19">
        <v>1</v>
      </c>
      <c r="G257" s="19">
        <v>0</v>
      </c>
      <c r="H257" s="19">
        <v>1</v>
      </c>
      <c r="I257" s="294">
        <v>1</v>
      </c>
      <c r="J257" s="19">
        <v>2</v>
      </c>
      <c r="K257" s="20" t="s">
        <v>203</v>
      </c>
      <c r="L257" s="20" t="s">
        <v>204</v>
      </c>
      <c r="M257" s="20" t="s">
        <v>205</v>
      </c>
    </row>
    <row r="258" spans="1:13" ht="104.25" customHeight="1">
      <c r="A258" s="513"/>
      <c r="B258" s="633"/>
      <c r="C258" s="18" t="s">
        <v>206</v>
      </c>
      <c r="D258" s="18" t="s">
        <v>207</v>
      </c>
      <c r="E258" s="294">
        <f>SUM(D258:D258)</f>
        <v>0</v>
      </c>
      <c r="F258" s="19">
        <v>1</v>
      </c>
      <c r="G258" s="19">
        <v>0</v>
      </c>
      <c r="H258" s="19">
        <v>0</v>
      </c>
      <c r="I258" s="294">
        <v>1</v>
      </c>
      <c r="J258" s="19">
        <v>1</v>
      </c>
      <c r="K258" s="20" t="s">
        <v>208</v>
      </c>
      <c r="L258" s="20" t="s">
        <v>204</v>
      </c>
      <c r="M258" s="20" t="s">
        <v>209</v>
      </c>
    </row>
    <row r="259" spans="1:13" ht="89.25">
      <c r="A259" s="513"/>
      <c r="B259" s="633"/>
      <c r="C259" s="18" t="s">
        <v>210</v>
      </c>
      <c r="D259" s="18" t="s">
        <v>211</v>
      </c>
      <c r="E259" s="294">
        <f>SUM(D259:D259)</f>
        <v>0</v>
      </c>
      <c r="F259" s="19">
        <v>0</v>
      </c>
      <c r="G259" s="19">
        <v>1</v>
      </c>
      <c r="H259" s="19">
        <v>0</v>
      </c>
      <c r="I259" s="294">
        <v>0</v>
      </c>
      <c r="J259" s="19">
        <v>1</v>
      </c>
      <c r="K259" s="20" t="s">
        <v>212</v>
      </c>
      <c r="L259" s="20" t="s">
        <v>204</v>
      </c>
      <c r="M259" s="20" t="s">
        <v>213</v>
      </c>
    </row>
    <row r="260" spans="1:13" ht="48.75" customHeight="1">
      <c r="A260" s="513"/>
      <c r="B260" s="428" t="s">
        <v>214</v>
      </c>
      <c r="C260" s="21" t="s">
        <v>215</v>
      </c>
      <c r="D260" s="21" t="s">
        <v>216</v>
      </c>
      <c r="E260" s="295">
        <v>3</v>
      </c>
      <c r="F260" s="23">
        <v>0</v>
      </c>
      <c r="G260" s="23">
        <v>1</v>
      </c>
      <c r="H260" s="23">
        <v>0</v>
      </c>
      <c r="I260" s="312">
        <v>0</v>
      </c>
      <c r="J260" s="24">
        <v>2</v>
      </c>
      <c r="K260" s="21" t="s">
        <v>217</v>
      </c>
      <c r="L260" s="21" t="s">
        <v>218</v>
      </c>
      <c r="M260" s="21" t="s">
        <v>219</v>
      </c>
    </row>
    <row r="261" spans="1:13" ht="51.75" customHeight="1">
      <c r="A261" s="513"/>
      <c r="B261" s="428"/>
      <c r="C261" s="21" t="s">
        <v>220</v>
      </c>
      <c r="D261" s="21" t="s">
        <v>221</v>
      </c>
      <c r="E261" s="295">
        <v>1</v>
      </c>
      <c r="F261" s="23">
        <v>0</v>
      </c>
      <c r="G261" s="23">
        <v>0</v>
      </c>
      <c r="H261" s="23">
        <v>0</v>
      </c>
      <c r="I261" s="312">
        <v>0</v>
      </c>
      <c r="J261" s="24">
        <v>0</v>
      </c>
      <c r="K261" s="21" t="s">
        <v>222</v>
      </c>
      <c r="L261" s="21" t="s">
        <v>60</v>
      </c>
      <c r="M261" s="21" t="s">
        <v>223</v>
      </c>
    </row>
    <row r="262" spans="1:13" ht="50.25" customHeight="1">
      <c r="A262" s="513"/>
      <c r="B262" s="428"/>
      <c r="C262" s="21" t="s">
        <v>224</v>
      </c>
      <c r="D262" s="21" t="s">
        <v>225</v>
      </c>
      <c r="E262" s="295">
        <v>3</v>
      </c>
      <c r="F262" s="23">
        <v>1</v>
      </c>
      <c r="G262" s="23">
        <v>0</v>
      </c>
      <c r="H262" s="23">
        <v>1</v>
      </c>
      <c r="I262" s="312">
        <v>1</v>
      </c>
      <c r="J262" s="24">
        <v>2</v>
      </c>
      <c r="K262" s="21" t="s">
        <v>226</v>
      </c>
      <c r="L262" s="21" t="s">
        <v>60</v>
      </c>
      <c r="M262" s="21" t="s">
        <v>227</v>
      </c>
    </row>
    <row r="263" spans="1:13" ht="31.5" customHeight="1">
      <c r="A263" s="513"/>
      <c r="B263" s="428"/>
      <c r="C263" s="21" t="s">
        <v>228</v>
      </c>
      <c r="D263" s="21" t="s">
        <v>229</v>
      </c>
      <c r="E263" s="295">
        <v>99</v>
      </c>
      <c r="F263" s="23">
        <v>1</v>
      </c>
      <c r="G263" s="23">
        <v>1</v>
      </c>
      <c r="H263" s="23">
        <v>1</v>
      </c>
      <c r="I263" s="312">
        <v>1</v>
      </c>
      <c r="J263" s="24">
        <v>4</v>
      </c>
      <c r="K263" s="21" t="s">
        <v>230</v>
      </c>
      <c r="L263" s="21" t="s">
        <v>231</v>
      </c>
      <c r="M263" s="21" t="s">
        <v>232</v>
      </c>
    </row>
    <row r="264" spans="1:13" ht="27" customHeight="1">
      <c r="A264" s="513"/>
      <c r="B264" s="428" t="s">
        <v>233</v>
      </c>
      <c r="C264" s="21" t="s">
        <v>234</v>
      </c>
      <c r="D264" s="21" t="s">
        <v>235</v>
      </c>
      <c r="E264" s="295">
        <v>3</v>
      </c>
      <c r="F264" s="23">
        <v>0</v>
      </c>
      <c r="G264" s="23">
        <v>1</v>
      </c>
      <c r="H264" s="23">
        <v>0</v>
      </c>
      <c r="I264" s="312">
        <v>0</v>
      </c>
      <c r="J264" s="24">
        <v>1</v>
      </c>
      <c r="K264" s="21" t="s">
        <v>217</v>
      </c>
      <c r="L264" s="21" t="s">
        <v>218</v>
      </c>
      <c r="M264" s="21" t="s">
        <v>236</v>
      </c>
    </row>
    <row r="265" spans="1:13" ht="33" customHeight="1">
      <c r="A265" s="513"/>
      <c r="B265" s="428"/>
      <c r="C265" s="21" t="s">
        <v>237</v>
      </c>
      <c r="D265" s="21" t="s">
        <v>238</v>
      </c>
      <c r="E265" s="295">
        <v>14</v>
      </c>
      <c r="F265" s="23">
        <v>0</v>
      </c>
      <c r="G265" s="23">
        <v>1</v>
      </c>
      <c r="H265" s="23">
        <v>0</v>
      </c>
      <c r="I265" s="312">
        <v>0</v>
      </c>
      <c r="J265" s="24">
        <v>1</v>
      </c>
      <c r="K265" s="21" t="s">
        <v>239</v>
      </c>
      <c r="L265" s="21" t="s">
        <v>60</v>
      </c>
      <c r="M265" s="21" t="s">
        <v>240</v>
      </c>
    </row>
    <row r="266" spans="1:13" ht="42" customHeight="1">
      <c r="A266" s="513"/>
      <c r="B266" s="428"/>
      <c r="C266" s="21" t="s">
        <v>241</v>
      </c>
      <c r="D266" s="21" t="s">
        <v>242</v>
      </c>
      <c r="E266" s="295">
        <v>5</v>
      </c>
      <c r="F266" s="19">
        <v>0</v>
      </c>
      <c r="G266" s="19">
        <v>0</v>
      </c>
      <c r="H266" s="23">
        <v>1</v>
      </c>
      <c r="I266" s="312">
        <v>0</v>
      </c>
      <c r="J266" s="24">
        <v>1</v>
      </c>
      <c r="K266" s="21" t="s">
        <v>222</v>
      </c>
      <c r="L266" s="21" t="s">
        <v>243</v>
      </c>
      <c r="M266" s="21" t="s">
        <v>244</v>
      </c>
    </row>
    <row r="267" spans="1:13" ht="37.5" customHeight="1">
      <c r="A267" s="513"/>
      <c r="B267" s="428"/>
      <c r="C267" s="21" t="s">
        <v>245</v>
      </c>
      <c r="D267" s="21" t="s">
        <v>221</v>
      </c>
      <c r="E267" s="295">
        <f>SUM(D267:D267)</f>
        <v>0</v>
      </c>
      <c r="F267" s="23">
        <v>0</v>
      </c>
      <c r="G267" s="23">
        <v>0</v>
      </c>
      <c r="H267" s="23">
        <v>1</v>
      </c>
      <c r="I267" s="312">
        <v>0</v>
      </c>
      <c r="J267" s="24">
        <v>1</v>
      </c>
      <c r="K267" s="21" t="s">
        <v>222</v>
      </c>
      <c r="L267" s="21" t="s">
        <v>60</v>
      </c>
      <c r="M267" s="21" t="s">
        <v>246</v>
      </c>
    </row>
    <row r="268" spans="1:13" ht="62.25" customHeight="1">
      <c r="A268" s="513"/>
      <c r="B268" s="428"/>
      <c r="C268" s="21" t="s">
        <v>197</v>
      </c>
      <c r="D268" s="21" t="s">
        <v>198</v>
      </c>
      <c r="E268" s="295">
        <v>2</v>
      </c>
      <c r="F268" s="23">
        <v>0</v>
      </c>
      <c r="G268" s="23">
        <v>0</v>
      </c>
      <c r="H268" s="23">
        <v>1</v>
      </c>
      <c r="I268" s="312">
        <v>0</v>
      </c>
      <c r="J268" s="24">
        <v>1</v>
      </c>
      <c r="K268" s="21" t="s">
        <v>247</v>
      </c>
      <c r="L268" s="21" t="s">
        <v>60</v>
      </c>
      <c r="M268" s="21" t="s">
        <v>248</v>
      </c>
    </row>
    <row r="269" spans="1:13" ht="38.25">
      <c r="A269" s="513"/>
      <c r="B269" s="428" t="s">
        <v>249</v>
      </c>
      <c r="C269" s="21" t="s">
        <v>250</v>
      </c>
      <c r="D269" s="21" t="s">
        <v>251</v>
      </c>
      <c r="E269" s="295">
        <v>1</v>
      </c>
      <c r="F269" s="23">
        <v>1</v>
      </c>
      <c r="G269" s="23">
        <v>0</v>
      </c>
      <c r="H269" s="23">
        <v>0</v>
      </c>
      <c r="I269" s="312">
        <v>1</v>
      </c>
      <c r="J269" s="24">
        <v>1</v>
      </c>
      <c r="K269" s="21" t="s">
        <v>252</v>
      </c>
      <c r="L269" s="21" t="s">
        <v>253</v>
      </c>
      <c r="M269" s="21" t="s">
        <v>254</v>
      </c>
    </row>
    <row r="270" spans="1:13" ht="50.25" customHeight="1">
      <c r="A270" s="513"/>
      <c r="B270" s="428"/>
      <c r="C270" s="21" t="s">
        <v>255</v>
      </c>
      <c r="D270" s="21" t="s">
        <v>256</v>
      </c>
      <c r="E270" s="295">
        <f t="shared" ref="E270:E277" si="0">SUM(D270:D270)</f>
        <v>0</v>
      </c>
      <c r="F270" s="23">
        <v>0</v>
      </c>
      <c r="G270" s="23">
        <v>1</v>
      </c>
      <c r="H270" s="23">
        <v>0</v>
      </c>
      <c r="I270" s="312">
        <v>0</v>
      </c>
      <c r="J270" s="24">
        <v>1</v>
      </c>
      <c r="K270" s="21" t="s">
        <v>257</v>
      </c>
      <c r="L270" s="21" t="s">
        <v>258</v>
      </c>
      <c r="M270" s="21" t="s">
        <v>259</v>
      </c>
    </row>
    <row r="271" spans="1:13" ht="43.5" customHeight="1">
      <c r="A271" s="513"/>
      <c r="B271" s="428"/>
      <c r="C271" s="21" t="s">
        <v>260</v>
      </c>
      <c r="D271" s="21" t="s">
        <v>261</v>
      </c>
      <c r="E271" s="295">
        <f t="shared" si="0"/>
        <v>0</v>
      </c>
      <c r="F271" s="23">
        <v>1</v>
      </c>
      <c r="G271" s="23">
        <v>1</v>
      </c>
      <c r="H271" s="23">
        <v>1</v>
      </c>
      <c r="I271" s="312">
        <v>1</v>
      </c>
      <c r="J271" s="24">
        <v>3</v>
      </c>
      <c r="K271" s="21" t="s">
        <v>262</v>
      </c>
      <c r="L271" s="21" t="s">
        <v>60</v>
      </c>
      <c r="M271" s="21" t="s">
        <v>263</v>
      </c>
    </row>
    <row r="272" spans="1:13" ht="51">
      <c r="A272" s="513"/>
      <c r="B272" s="428"/>
      <c r="C272" s="21" t="s">
        <v>264</v>
      </c>
      <c r="D272" s="21" t="s">
        <v>265</v>
      </c>
      <c r="E272" s="295">
        <f t="shared" si="0"/>
        <v>0</v>
      </c>
      <c r="F272" s="23">
        <v>0</v>
      </c>
      <c r="G272" s="23">
        <v>1</v>
      </c>
      <c r="H272" s="23">
        <v>1</v>
      </c>
      <c r="I272" s="312">
        <v>0</v>
      </c>
      <c r="J272" s="24">
        <v>2</v>
      </c>
      <c r="K272" s="21" t="s">
        <v>266</v>
      </c>
      <c r="L272" s="21" t="s">
        <v>267</v>
      </c>
      <c r="M272" s="21" t="s">
        <v>268</v>
      </c>
    </row>
    <row r="273" spans="1:13" ht="81" customHeight="1">
      <c r="A273" s="513"/>
      <c r="B273" s="529" t="s">
        <v>269</v>
      </c>
      <c r="C273" s="338" t="s">
        <v>197</v>
      </c>
      <c r="D273" s="338" t="s">
        <v>270</v>
      </c>
      <c r="E273" s="296">
        <f t="shared" si="0"/>
        <v>0</v>
      </c>
      <c r="F273" s="26">
        <v>0</v>
      </c>
      <c r="G273" s="26">
        <v>0</v>
      </c>
      <c r="H273" s="26">
        <v>0</v>
      </c>
      <c r="I273" s="296">
        <v>0</v>
      </c>
      <c r="J273" s="26">
        <v>1</v>
      </c>
      <c r="K273" s="338" t="s">
        <v>271</v>
      </c>
      <c r="L273" s="340" t="s">
        <v>60</v>
      </c>
      <c r="M273" s="338" t="s">
        <v>272</v>
      </c>
    </row>
    <row r="274" spans="1:13" ht="60" customHeight="1">
      <c r="A274" s="513"/>
      <c r="B274" s="529"/>
      <c r="C274" s="25" t="s">
        <v>273</v>
      </c>
      <c r="D274" s="25" t="s">
        <v>274</v>
      </c>
      <c r="E274" s="296">
        <f t="shared" si="0"/>
        <v>0</v>
      </c>
      <c r="F274" s="26">
        <v>0</v>
      </c>
      <c r="G274" s="26">
        <v>1</v>
      </c>
      <c r="H274" s="26">
        <v>0</v>
      </c>
      <c r="I274" s="296">
        <v>0</v>
      </c>
      <c r="J274" s="26">
        <v>2</v>
      </c>
      <c r="K274" s="338" t="s">
        <v>275</v>
      </c>
      <c r="L274" s="340" t="s">
        <v>276</v>
      </c>
      <c r="M274" s="338" t="s">
        <v>277</v>
      </c>
    </row>
    <row r="275" spans="1:13" ht="51.75" customHeight="1">
      <c r="A275" s="513"/>
      <c r="B275" s="529"/>
      <c r="C275" s="25" t="s">
        <v>278</v>
      </c>
      <c r="D275" s="25" t="s">
        <v>279</v>
      </c>
      <c r="E275" s="296">
        <f t="shared" si="0"/>
        <v>0</v>
      </c>
      <c r="F275" s="26">
        <v>1</v>
      </c>
      <c r="G275" s="26">
        <v>0</v>
      </c>
      <c r="H275" s="26">
        <v>0</v>
      </c>
      <c r="I275" s="296">
        <v>1</v>
      </c>
      <c r="J275" s="26">
        <v>1</v>
      </c>
      <c r="K275" s="338" t="s">
        <v>280</v>
      </c>
      <c r="L275" s="340" t="s">
        <v>276</v>
      </c>
      <c r="M275" s="338" t="s">
        <v>281</v>
      </c>
    </row>
    <row r="276" spans="1:13" ht="45" customHeight="1">
      <c r="A276" s="513"/>
      <c r="B276" s="529"/>
      <c r="C276" s="25" t="s">
        <v>282</v>
      </c>
      <c r="D276" s="25" t="s">
        <v>283</v>
      </c>
      <c r="E276" s="296">
        <f t="shared" si="0"/>
        <v>0</v>
      </c>
      <c r="F276" s="26">
        <v>5</v>
      </c>
      <c r="G276" s="26">
        <v>0</v>
      </c>
      <c r="H276" s="26">
        <v>5</v>
      </c>
      <c r="I276" s="296">
        <v>5</v>
      </c>
      <c r="J276" s="26">
        <v>10</v>
      </c>
      <c r="K276" s="338" t="s">
        <v>284</v>
      </c>
      <c r="L276" s="340" t="s">
        <v>60</v>
      </c>
      <c r="M276" s="338" t="s">
        <v>285</v>
      </c>
    </row>
    <row r="277" spans="1:13" ht="63.75">
      <c r="A277" s="513"/>
      <c r="B277" s="529"/>
      <c r="C277" s="338" t="s">
        <v>286</v>
      </c>
      <c r="D277" s="338" t="s">
        <v>287</v>
      </c>
      <c r="E277" s="296">
        <f t="shared" si="0"/>
        <v>0</v>
      </c>
      <c r="F277" s="26">
        <v>5</v>
      </c>
      <c r="G277" s="26">
        <v>0</v>
      </c>
      <c r="H277" s="26">
        <v>5</v>
      </c>
      <c r="I277" s="296">
        <v>5</v>
      </c>
      <c r="J277" s="26">
        <v>10</v>
      </c>
      <c r="K277" s="10" t="s">
        <v>288</v>
      </c>
      <c r="L277" s="29" t="s">
        <v>276</v>
      </c>
      <c r="M277" s="10" t="s">
        <v>289</v>
      </c>
    </row>
    <row r="278" spans="1:13" ht="13.5" customHeight="1">
      <c r="A278" s="370"/>
      <c r="B278" s="371"/>
      <c r="C278" s="372"/>
      <c r="D278" s="372"/>
      <c r="E278" s="372"/>
      <c r="F278" s="372"/>
      <c r="G278" s="372"/>
      <c r="H278" s="372"/>
      <c r="I278" s="372"/>
      <c r="J278" s="372"/>
      <c r="K278" s="372"/>
      <c r="L278" s="372"/>
      <c r="M278" s="372"/>
    </row>
    <row r="279" spans="1:13" ht="42.75" customHeight="1">
      <c r="A279" s="403" t="s">
        <v>866</v>
      </c>
      <c r="B279" s="404" t="s">
        <v>867</v>
      </c>
      <c r="C279" s="83" t="s">
        <v>868</v>
      </c>
      <c r="D279" s="83" t="s">
        <v>869</v>
      </c>
      <c r="E279" s="304">
        <v>18</v>
      </c>
      <c r="F279" s="82">
        <v>15</v>
      </c>
      <c r="G279" s="82">
        <v>12</v>
      </c>
      <c r="H279" s="82">
        <v>15</v>
      </c>
      <c r="I279" s="304">
        <v>21</v>
      </c>
      <c r="J279" s="81">
        <v>52</v>
      </c>
      <c r="K279" s="83" t="s">
        <v>870</v>
      </c>
      <c r="L279" s="83" t="s">
        <v>871</v>
      </c>
      <c r="M279" s="83" t="s">
        <v>872</v>
      </c>
    </row>
    <row r="280" spans="1:13" ht="41.25" customHeight="1">
      <c r="A280" s="403"/>
      <c r="B280" s="404"/>
      <c r="C280" s="83" t="s">
        <v>873</v>
      </c>
      <c r="D280" s="83" t="s">
        <v>874</v>
      </c>
      <c r="E280" s="305">
        <v>16</v>
      </c>
      <c r="F280" s="82">
        <v>15</v>
      </c>
      <c r="G280" s="82">
        <v>12</v>
      </c>
      <c r="H280" s="82">
        <v>15</v>
      </c>
      <c r="I280" s="305">
        <v>13</v>
      </c>
      <c r="J280" s="82">
        <v>52</v>
      </c>
      <c r="K280" s="83" t="s">
        <v>870</v>
      </c>
      <c r="L280" s="83" t="s">
        <v>875</v>
      </c>
      <c r="M280" s="83" t="s">
        <v>876</v>
      </c>
    </row>
    <row r="281" spans="1:13" ht="33.75" customHeight="1">
      <c r="A281" s="403"/>
      <c r="B281" s="404"/>
      <c r="C281" s="83" t="s">
        <v>877</v>
      </c>
      <c r="D281" s="83" t="s">
        <v>877</v>
      </c>
      <c r="E281" s="306">
        <v>8</v>
      </c>
      <c r="F281" s="82">
        <v>15</v>
      </c>
      <c r="G281" s="82">
        <v>12</v>
      </c>
      <c r="H281" s="82">
        <v>15</v>
      </c>
      <c r="I281" s="306">
        <v>11</v>
      </c>
      <c r="J281" s="81">
        <v>52</v>
      </c>
      <c r="K281" s="83" t="s">
        <v>870</v>
      </c>
      <c r="L281" s="83" t="s">
        <v>878</v>
      </c>
      <c r="M281" s="83" t="s">
        <v>879</v>
      </c>
    </row>
    <row r="282" spans="1:13" ht="46.5" customHeight="1">
      <c r="A282" s="403"/>
      <c r="B282" s="404"/>
      <c r="C282" s="83" t="s">
        <v>880</v>
      </c>
      <c r="D282" s="83" t="s">
        <v>881</v>
      </c>
      <c r="E282" s="306">
        <v>16</v>
      </c>
      <c r="F282" s="82">
        <v>10</v>
      </c>
      <c r="G282" s="82">
        <v>12</v>
      </c>
      <c r="H282" s="82">
        <v>8</v>
      </c>
      <c r="I282" s="306">
        <v>11</v>
      </c>
      <c r="J282" s="81">
        <v>40</v>
      </c>
      <c r="K282" s="83" t="s">
        <v>870</v>
      </c>
      <c r="L282" s="83" t="s">
        <v>882</v>
      </c>
      <c r="M282" s="83" t="s">
        <v>883</v>
      </c>
    </row>
    <row r="283" spans="1:13" ht="39" customHeight="1">
      <c r="A283" s="403"/>
      <c r="B283" s="404"/>
      <c r="C283" s="83" t="s">
        <v>884</v>
      </c>
      <c r="D283" s="83" t="s">
        <v>885</v>
      </c>
      <c r="E283" s="307">
        <v>2</v>
      </c>
      <c r="F283" s="82">
        <v>10</v>
      </c>
      <c r="G283" s="82">
        <v>12</v>
      </c>
      <c r="H283" s="82">
        <v>8</v>
      </c>
      <c r="I283" s="307">
        <v>0</v>
      </c>
      <c r="J283" s="81">
        <v>40</v>
      </c>
      <c r="K283" s="83" t="s">
        <v>291</v>
      </c>
      <c r="L283" s="83" t="s">
        <v>886</v>
      </c>
      <c r="M283" s="83" t="s">
        <v>887</v>
      </c>
    </row>
    <row r="284" spans="1:13" ht="48.75" customHeight="1">
      <c r="A284" s="403"/>
      <c r="B284" s="404"/>
      <c r="C284" s="83" t="s">
        <v>888</v>
      </c>
      <c r="D284" s="83" t="s">
        <v>889</v>
      </c>
      <c r="E284" s="307">
        <v>0</v>
      </c>
      <c r="F284" s="82">
        <v>0</v>
      </c>
      <c r="G284" s="82">
        <v>0</v>
      </c>
      <c r="H284" s="82">
        <v>0</v>
      </c>
      <c r="I284" s="307">
        <v>3</v>
      </c>
      <c r="J284" s="81">
        <v>30</v>
      </c>
      <c r="K284" s="83" t="s">
        <v>291</v>
      </c>
      <c r="L284" s="83" t="s">
        <v>890</v>
      </c>
      <c r="M284" s="83" t="s">
        <v>891</v>
      </c>
    </row>
    <row r="285" spans="1:13" ht="45.75" customHeight="1">
      <c r="A285" s="403"/>
      <c r="B285" s="404"/>
      <c r="C285" s="83" t="s">
        <v>892</v>
      </c>
      <c r="D285" s="83" t="s">
        <v>893</v>
      </c>
      <c r="E285" s="308">
        <v>0.25</v>
      </c>
      <c r="F285" s="84">
        <v>25</v>
      </c>
      <c r="G285" s="84">
        <v>26</v>
      </c>
      <c r="H285" s="84">
        <v>19</v>
      </c>
      <c r="I285" s="308">
        <v>0.25</v>
      </c>
      <c r="J285" s="84">
        <v>100</v>
      </c>
      <c r="K285" s="83" t="s">
        <v>60</v>
      </c>
      <c r="L285" s="83" t="s">
        <v>894</v>
      </c>
      <c r="M285" s="83" t="s">
        <v>895</v>
      </c>
    </row>
    <row r="286" spans="1:13" ht="40.5" customHeight="1">
      <c r="A286" s="403"/>
      <c r="B286" s="404" t="s">
        <v>896</v>
      </c>
      <c r="C286" s="83" t="s">
        <v>897</v>
      </c>
      <c r="D286" s="83" t="s">
        <v>898</v>
      </c>
      <c r="E286" s="307">
        <v>0</v>
      </c>
      <c r="F286" s="82">
        <v>2</v>
      </c>
      <c r="G286" s="82">
        <v>2</v>
      </c>
      <c r="H286" s="82">
        <v>2</v>
      </c>
      <c r="I286" s="307">
        <v>2</v>
      </c>
      <c r="J286" s="81">
        <v>8</v>
      </c>
      <c r="K286" s="83" t="s">
        <v>870</v>
      </c>
      <c r="L286" s="83" t="s">
        <v>899</v>
      </c>
      <c r="M286" s="83" t="s">
        <v>900</v>
      </c>
    </row>
    <row r="287" spans="1:13" ht="37.5" customHeight="1">
      <c r="A287" s="403"/>
      <c r="B287" s="404"/>
      <c r="C287" s="88" t="s">
        <v>901</v>
      </c>
      <c r="D287" s="83" t="s">
        <v>902</v>
      </c>
      <c r="E287" s="307">
        <v>0</v>
      </c>
      <c r="F287" s="82">
        <v>2</v>
      </c>
      <c r="G287" s="82">
        <v>2</v>
      </c>
      <c r="H287" s="82">
        <v>2</v>
      </c>
      <c r="I287" s="307">
        <v>2</v>
      </c>
      <c r="J287" s="81">
        <v>8</v>
      </c>
      <c r="K287" s="83" t="s">
        <v>870</v>
      </c>
      <c r="L287" s="83" t="s">
        <v>903</v>
      </c>
      <c r="M287" s="83" t="s">
        <v>904</v>
      </c>
    </row>
    <row r="288" spans="1:13" ht="38.25">
      <c r="A288" s="403"/>
      <c r="B288" s="373" t="s">
        <v>905</v>
      </c>
      <c r="C288" s="83" t="s">
        <v>905</v>
      </c>
      <c r="D288" s="83" t="s">
        <v>906</v>
      </c>
      <c r="E288" s="307">
        <v>483</v>
      </c>
      <c r="F288" s="81">
        <v>100</v>
      </c>
      <c r="G288" s="81">
        <v>100</v>
      </c>
      <c r="H288" s="81">
        <v>100</v>
      </c>
      <c r="I288" s="307">
        <v>150</v>
      </c>
      <c r="J288" s="81">
        <v>450</v>
      </c>
      <c r="K288" s="83" t="s">
        <v>870</v>
      </c>
      <c r="L288" s="83" t="s">
        <v>907</v>
      </c>
      <c r="M288" s="83" t="s">
        <v>908</v>
      </c>
    </row>
    <row r="289" spans="1:13" ht="58.5" customHeight="1">
      <c r="A289" s="403"/>
      <c r="B289" s="324" t="s">
        <v>909</v>
      </c>
      <c r="C289" s="83" t="s">
        <v>909</v>
      </c>
      <c r="D289" s="83" t="s">
        <v>910</v>
      </c>
      <c r="E289" s="307">
        <v>1</v>
      </c>
      <c r="F289" s="81">
        <v>5</v>
      </c>
      <c r="G289" s="81">
        <v>4</v>
      </c>
      <c r="H289" s="81">
        <v>5</v>
      </c>
      <c r="I289" s="307">
        <v>5</v>
      </c>
      <c r="J289" s="81">
        <v>17</v>
      </c>
      <c r="K289" s="83" t="s">
        <v>870</v>
      </c>
      <c r="L289" s="83" t="s">
        <v>911</v>
      </c>
      <c r="M289" s="83" t="s">
        <v>912</v>
      </c>
    </row>
    <row r="290" spans="1:13" ht="160.5" customHeight="1">
      <c r="A290" s="403"/>
      <c r="B290" s="334" t="s">
        <v>913</v>
      </c>
      <c r="C290" s="85" t="s">
        <v>914</v>
      </c>
      <c r="D290" s="85" t="s">
        <v>915</v>
      </c>
      <c r="E290" s="307">
        <v>55</v>
      </c>
      <c r="F290" s="81">
        <v>100</v>
      </c>
      <c r="G290" s="81">
        <v>100</v>
      </c>
      <c r="H290" s="81">
        <v>100</v>
      </c>
      <c r="I290" s="307">
        <v>42</v>
      </c>
      <c r="J290" s="81">
        <v>450</v>
      </c>
      <c r="K290" s="85" t="s">
        <v>916</v>
      </c>
      <c r="L290" s="85" t="s">
        <v>917</v>
      </c>
      <c r="M290" s="85" t="s">
        <v>918</v>
      </c>
    </row>
    <row r="291" spans="1:13" ht="126.75" customHeight="1">
      <c r="A291" s="403"/>
      <c r="B291" s="374" t="s">
        <v>919</v>
      </c>
      <c r="C291" s="85" t="s">
        <v>920</v>
      </c>
      <c r="D291" s="85" t="s">
        <v>921</v>
      </c>
      <c r="E291" s="307">
        <v>55</v>
      </c>
      <c r="F291" s="81">
        <v>100</v>
      </c>
      <c r="G291" s="81">
        <v>100</v>
      </c>
      <c r="H291" s="81">
        <v>100</v>
      </c>
      <c r="I291" s="307">
        <v>42</v>
      </c>
      <c r="J291" s="215">
        <v>450</v>
      </c>
      <c r="K291" s="85" t="s">
        <v>922</v>
      </c>
      <c r="L291" s="85" t="s">
        <v>923</v>
      </c>
      <c r="M291" s="85" t="s">
        <v>924</v>
      </c>
    </row>
    <row r="292" spans="1:13" ht="144.75" customHeight="1">
      <c r="A292" s="403"/>
      <c r="B292" s="334" t="s">
        <v>925</v>
      </c>
      <c r="C292" s="85" t="s">
        <v>926</v>
      </c>
      <c r="D292" s="85" t="s">
        <v>927</v>
      </c>
      <c r="E292" s="375">
        <v>0</v>
      </c>
      <c r="F292" s="81">
        <v>8</v>
      </c>
      <c r="G292" s="81">
        <v>11</v>
      </c>
      <c r="H292" s="81">
        <v>8</v>
      </c>
      <c r="I292" s="375">
        <v>0</v>
      </c>
      <c r="J292" s="214">
        <v>33</v>
      </c>
      <c r="K292" s="85" t="s">
        <v>928</v>
      </c>
      <c r="L292" s="85" t="s">
        <v>929</v>
      </c>
      <c r="M292" s="85" t="s">
        <v>930</v>
      </c>
    </row>
    <row r="293" spans="1:13" s="213" customFormat="1" ht="12.75" customHeight="1">
      <c r="A293" s="427"/>
      <c r="B293" s="427"/>
      <c r="C293" s="427"/>
      <c r="D293" s="427"/>
      <c r="E293" s="427"/>
      <c r="F293" s="427"/>
      <c r="G293" s="427"/>
      <c r="H293" s="427"/>
      <c r="I293" s="427"/>
      <c r="J293" s="427"/>
      <c r="K293" s="427"/>
      <c r="L293" s="427"/>
      <c r="M293" s="427"/>
    </row>
    <row r="294" spans="1:13" ht="89.25">
      <c r="A294" s="421" t="s">
        <v>652</v>
      </c>
      <c r="B294" s="422" t="s">
        <v>612</v>
      </c>
      <c r="C294" s="57" t="s">
        <v>613</v>
      </c>
      <c r="D294" s="74" t="s">
        <v>614</v>
      </c>
      <c r="E294" s="281">
        <v>3</v>
      </c>
      <c r="F294" s="69">
        <v>3</v>
      </c>
      <c r="G294" s="69">
        <v>4</v>
      </c>
      <c r="H294" s="69">
        <v>3</v>
      </c>
      <c r="I294" s="281">
        <v>3</v>
      </c>
      <c r="J294" s="69">
        <v>13</v>
      </c>
      <c r="K294" s="70" t="s">
        <v>60</v>
      </c>
      <c r="L294" s="70" t="s">
        <v>615</v>
      </c>
      <c r="M294" s="70" t="s">
        <v>616</v>
      </c>
    </row>
    <row r="295" spans="1:13" ht="38.25">
      <c r="A295" s="421"/>
      <c r="B295" s="422"/>
      <c r="C295" s="57" t="s">
        <v>617</v>
      </c>
      <c r="D295" s="71" t="s">
        <v>653</v>
      </c>
      <c r="E295" s="281">
        <v>4</v>
      </c>
      <c r="F295" s="69">
        <v>2</v>
      </c>
      <c r="G295" s="69">
        <v>2</v>
      </c>
      <c r="H295" s="69">
        <v>3</v>
      </c>
      <c r="I295" s="281">
        <v>3</v>
      </c>
      <c r="J295" s="69">
        <v>11</v>
      </c>
      <c r="K295" s="70" t="s">
        <v>60</v>
      </c>
      <c r="L295" s="70" t="s">
        <v>618</v>
      </c>
      <c r="M295" s="70" t="s">
        <v>619</v>
      </c>
    </row>
    <row r="296" spans="1:13" ht="54.75" customHeight="1">
      <c r="A296" s="421"/>
      <c r="B296" s="422"/>
      <c r="C296" s="57" t="s">
        <v>620</v>
      </c>
      <c r="D296" s="72" t="s">
        <v>621</v>
      </c>
      <c r="E296" s="281">
        <v>3</v>
      </c>
      <c r="F296" s="69">
        <v>3</v>
      </c>
      <c r="G296" s="69">
        <v>3</v>
      </c>
      <c r="H296" s="69">
        <v>3</v>
      </c>
      <c r="I296" s="281">
        <v>3</v>
      </c>
      <c r="J296" s="69">
        <v>12</v>
      </c>
      <c r="K296" s="70" t="s">
        <v>60</v>
      </c>
      <c r="L296" s="70" t="s">
        <v>622</v>
      </c>
      <c r="M296" s="70" t="s">
        <v>623</v>
      </c>
    </row>
    <row r="297" spans="1:13" ht="71.25" customHeight="1">
      <c r="A297" s="421"/>
      <c r="B297" s="422"/>
      <c r="C297" s="57" t="s">
        <v>624</v>
      </c>
      <c r="D297" s="72" t="s">
        <v>625</v>
      </c>
      <c r="E297" s="281">
        <v>3</v>
      </c>
      <c r="F297" s="69">
        <v>3</v>
      </c>
      <c r="G297" s="69">
        <v>3</v>
      </c>
      <c r="H297" s="69">
        <v>3</v>
      </c>
      <c r="I297" s="281">
        <v>3</v>
      </c>
      <c r="J297" s="69">
        <v>12</v>
      </c>
      <c r="K297" s="70" t="s">
        <v>60</v>
      </c>
      <c r="L297" s="70" t="s">
        <v>626</v>
      </c>
      <c r="M297" s="70" t="s">
        <v>627</v>
      </c>
    </row>
    <row r="298" spans="1:13" ht="72.75" customHeight="1">
      <c r="A298" s="421"/>
      <c r="B298" s="423" t="s">
        <v>628</v>
      </c>
      <c r="C298" s="57" t="s">
        <v>629</v>
      </c>
      <c r="D298" s="72" t="s">
        <v>654</v>
      </c>
      <c r="E298" s="281">
        <v>5</v>
      </c>
      <c r="F298" s="69">
        <v>3</v>
      </c>
      <c r="G298" s="69">
        <v>2</v>
      </c>
      <c r="H298" s="69">
        <v>2</v>
      </c>
      <c r="I298" s="281">
        <v>5</v>
      </c>
      <c r="J298" s="69">
        <v>9</v>
      </c>
      <c r="K298" s="70" t="s">
        <v>60</v>
      </c>
      <c r="L298" s="70" t="s">
        <v>630</v>
      </c>
      <c r="M298" s="73" t="s">
        <v>631</v>
      </c>
    </row>
    <row r="299" spans="1:13" ht="55.5" customHeight="1">
      <c r="A299" s="421"/>
      <c r="B299" s="423"/>
      <c r="C299" s="57" t="s">
        <v>632</v>
      </c>
      <c r="D299" s="71" t="s">
        <v>633</v>
      </c>
      <c r="E299" s="349">
        <v>5</v>
      </c>
      <c r="F299" s="44">
        <v>3</v>
      </c>
      <c r="G299" s="44">
        <v>3</v>
      </c>
      <c r="H299" s="44">
        <v>2</v>
      </c>
      <c r="I299" s="349">
        <v>5</v>
      </c>
      <c r="J299" s="69">
        <v>10</v>
      </c>
      <c r="K299" s="73" t="s">
        <v>634</v>
      </c>
      <c r="L299" s="73" t="s">
        <v>635</v>
      </c>
      <c r="M299" s="73" t="s">
        <v>636</v>
      </c>
    </row>
    <row r="300" spans="1:13" ht="53.25" customHeight="1">
      <c r="A300" s="421"/>
      <c r="B300" s="423"/>
      <c r="C300" s="57" t="s">
        <v>637</v>
      </c>
      <c r="D300" s="74" t="s">
        <v>655</v>
      </c>
      <c r="E300" s="349">
        <v>10</v>
      </c>
      <c r="F300" s="44">
        <v>4</v>
      </c>
      <c r="G300" s="44">
        <v>2</v>
      </c>
      <c r="H300" s="44">
        <v>2</v>
      </c>
      <c r="I300" s="349">
        <v>19</v>
      </c>
      <c r="J300" s="69">
        <v>9</v>
      </c>
      <c r="K300" s="73" t="s">
        <v>634</v>
      </c>
      <c r="L300" s="70" t="s">
        <v>638</v>
      </c>
      <c r="M300" s="70" t="s">
        <v>636</v>
      </c>
    </row>
    <row r="301" spans="1:13" ht="59.25" customHeight="1">
      <c r="A301" s="421"/>
      <c r="B301" s="423"/>
      <c r="C301" s="57" t="s">
        <v>639</v>
      </c>
      <c r="D301" s="74" t="s">
        <v>640</v>
      </c>
      <c r="E301" s="349">
        <v>10</v>
      </c>
      <c r="F301" s="44">
        <v>5</v>
      </c>
      <c r="G301" s="44">
        <v>2</v>
      </c>
      <c r="H301" s="44">
        <v>1</v>
      </c>
      <c r="I301" s="349">
        <v>10</v>
      </c>
      <c r="J301" s="69">
        <v>11</v>
      </c>
      <c r="K301" s="56" t="s">
        <v>60</v>
      </c>
      <c r="L301" s="70" t="s">
        <v>641</v>
      </c>
      <c r="M301" s="70" t="s">
        <v>642</v>
      </c>
    </row>
    <row r="302" spans="1:13" ht="59.25" customHeight="1">
      <c r="A302" s="421"/>
      <c r="B302" s="423"/>
      <c r="C302" s="57" t="s">
        <v>643</v>
      </c>
      <c r="D302" s="74" t="s">
        <v>656</v>
      </c>
      <c r="E302" s="349">
        <v>2</v>
      </c>
      <c r="F302" s="44">
        <v>0</v>
      </c>
      <c r="G302" s="44">
        <v>1</v>
      </c>
      <c r="H302" s="44">
        <v>0</v>
      </c>
      <c r="I302" s="349">
        <v>1</v>
      </c>
      <c r="J302" s="69">
        <v>2</v>
      </c>
      <c r="K302" s="56" t="s">
        <v>634</v>
      </c>
      <c r="L302" s="70" t="s">
        <v>644</v>
      </c>
      <c r="M302" s="70" t="s">
        <v>645</v>
      </c>
    </row>
    <row r="303" spans="1:13" ht="63" customHeight="1">
      <c r="A303" s="421"/>
      <c r="B303" s="423"/>
      <c r="C303" s="57" t="s">
        <v>646</v>
      </c>
      <c r="D303" s="74" t="s">
        <v>657</v>
      </c>
      <c r="E303" s="349">
        <v>3</v>
      </c>
      <c r="F303" s="44">
        <v>2</v>
      </c>
      <c r="G303" s="44">
        <v>3</v>
      </c>
      <c r="H303" s="44">
        <v>3</v>
      </c>
      <c r="I303" s="349">
        <v>3</v>
      </c>
      <c r="J303" s="69">
        <v>10</v>
      </c>
      <c r="K303" s="56" t="s">
        <v>634</v>
      </c>
      <c r="L303" s="70" t="s">
        <v>647</v>
      </c>
      <c r="M303" s="70" t="s">
        <v>648</v>
      </c>
    </row>
    <row r="304" spans="1:13" ht="61.5" customHeight="1">
      <c r="A304" s="421"/>
      <c r="B304" s="326"/>
      <c r="C304" s="57" t="s">
        <v>649</v>
      </c>
      <c r="D304" s="74" t="s">
        <v>931</v>
      </c>
      <c r="E304" s="349">
        <v>1</v>
      </c>
      <c r="F304" s="44">
        <v>3</v>
      </c>
      <c r="G304" s="44">
        <v>3</v>
      </c>
      <c r="H304" s="44">
        <v>2</v>
      </c>
      <c r="I304" s="349">
        <v>0</v>
      </c>
      <c r="J304" s="69">
        <v>10</v>
      </c>
      <c r="K304" s="56" t="s">
        <v>634</v>
      </c>
      <c r="L304" s="70" t="s">
        <v>650</v>
      </c>
      <c r="M304" s="70" t="s">
        <v>651</v>
      </c>
    </row>
    <row r="305" spans="1:13" ht="11.25" customHeight="1">
      <c r="A305" s="427"/>
      <c r="B305" s="427"/>
      <c r="C305" s="427"/>
      <c r="D305" s="427"/>
      <c r="E305" s="427"/>
      <c r="F305" s="427"/>
      <c r="G305" s="427"/>
      <c r="H305" s="427"/>
      <c r="I305" s="427"/>
      <c r="J305" s="427"/>
      <c r="K305" s="427"/>
      <c r="L305" s="427"/>
      <c r="M305" s="427"/>
    </row>
    <row r="306" spans="1:13" ht="89.25" customHeight="1">
      <c r="A306" s="410" t="s">
        <v>932</v>
      </c>
      <c r="B306" s="529" t="s">
        <v>933</v>
      </c>
      <c r="C306" s="90" t="s">
        <v>934</v>
      </c>
      <c r="D306" s="90" t="s">
        <v>935</v>
      </c>
      <c r="E306" s="349">
        <v>8</v>
      </c>
      <c r="F306" s="349">
        <v>7</v>
      </c>
      <c r="G306" s="349">
        <v>7</v>
      </c>
      <c r="H306" s="349">
        <v>13</v>
      </c>
      <c r="I306" s="349">
        <v>7</v>
      </c>
      <c r="J306" s="339">
        <v>33</v>
      </c>
      <c r="K306" s="90" t="s">
        <v>936</v>
      </c>
      <c r="L306" s="90" t="s">
        <v>937</v>
      </c>
      <c r="M306" s="90" t="s">
        <v>938</v>
      </c>
    </row>
    <row r="307" spans="1:13" ht="47.25" customHeight="1">
      <c r="A307" s="410"/>
      <c r="B307" s="529"/>
      <c r="C307" s="90" t="s">
        <v>939</v>
      </c>
      <c r="D307" s="90" t="s">
        <v>940</v>
      </c>
      <c r="E307" s="349">
        <v>8</v>
      </c>
      <c r="F307" s="349">
        <v>7</v>
      </c>
      <c r="G307" s="349">
        <v>7</v>
      </c>
      <c r="H307" s="349">
        <v>13</v>
      </c>
      <c r="I307" s="349">
        <v>7</v>
      </c>
      <c r="J307" s="339">
        <v>33</v>
      </c>
      <c r="K307" s="90" t="s">
        <v>936</v>
      </c>
      <c r="L307" s="90" t="s">
        <v>941</v>
      </c>
      <c r="M307" s="90" t="s">
        <v>942</v>
      </c>
    </row>
    <row r="308" spans="1:13" ht="51">
      <c r="A308" s="410"/>
      <c r="B308" s="529"/>
      <c r="C308" s="90" t="s">
        <v>943</v>
      </c>
      <c r="D308" s="90" t="s">
        <v>944</v>
      </c>
      <c r="E308" s="349">
        <v>8</v>
      </c>
      <c r="F308" s="349">
        <v>7</v>
      </c>
      <c r="G308" s="349">
        <v>7</v>
      </c>
      <c r="H308" s="349">
        <v>13</v>
      </c>
      <c r="I308" s="349">
        <v>7</v>
      </c>
      <c r="J308" s="339">
        <v>33</v>
      </c>
      <c r="K308" s="90" t="s">
        <v>945</v>
      </c>
      <c r="L308" s="90" t="s">
        <v>946</v>
      </c>
      <c r="M308" s="90" t="s">
        <v>947</v>
      </c>
    </row>
    <row r="309" spans="1:13" ht="51">
      <c r="A309" s="410"/>
      <c r="B309" s="529"/>
      <c r="C309" s="90" t="s">
        <v>948</v>
      </c>
      <c r="D309" s="90" t="s">
        <v>949</v>
      </c>
      <c r="E309" s="349">
        <v>8</v>
      </c>
      <c r="F309" s="349">
        <v>7</v>
      </c>
      <c r="G309" s="349">
        <v>7</v>
      </c>
      <c r="H309" s="349">
        <v>13</v>
      </c>
      <c r="I309" s="349">
        <v>7</v>
      </c>
      <c r="J309" s="339">
        <v>33</v>
      </c>
      <c r="K309" s="90" t="s">
        <v>950</v>
      </c>
      <c r="L309" s="90" t="s">
        <v>951</v>
      </c>
      <c r="M309" s="90" t="s">
        <v>952</v>
      </c>
    </row>
    <row r="310" spans="1:13" ht="51">
      <c r="A310" s="410"/>
      <c r="B310" s="529"/>
      <c r="C310" s="90" t="s">
        <v>953</v>
      </c>
      <c r="D310" s="90" t="s">
        <v>954</v>
      </c>
      <c r="E310" s="349">
        <v>8</v>
      </c>
      <c r="F310" s="349">
        <v>7</v>
      </c>
      <c r="G310" s="349">
        <v>7</v>
      </c>
      <c r="H310" s="349">
        <v>13</v>
      </c>
      <c r="I310" s="349">
        <v>7</v>
      </c>
      <c r="J310" s="339">
        <v>33</v>
      </c>
      <c r="K310" s="90" t="s">
        <v>955</v>
      </c>
      <c r="L310" s="90" t="s">
        <v>956</v>
      </c>
      <c r="M310" s="90" t="s">
        <v>957</v>
      </c>
    </row>
    <row r="311" spans="1:13" ht="51">
      <c r="A311" s="410"/>
      <c r="B311" s="529"/>
      <c r="C311" s="90" t="s">
        <v>958</v>
      </c>
      <c r="D311" s="90" t="s">
        <v>959</v>
      </c>
      <c r="E311" s="349">
        <v>8</v>
      </c>
      <c r="F311" s="349">
        <v>7</v>
      </c>
      <c r="G311" s="349">
        <v>7</v>
      </c>
      <c r="H311" s="349">
        <v>13</v>
      </c>
      <c r="I311" s="349">
        <v>7</v>
      </c>
      <c r="J311" s="339">
        <v>33</v>
      </c>
      <c r="K311" s="90" t="s">
        <v>960</v>
      </c>
      <c r="L311" s="90" t="s">
        <v>961</v>
      </c>
      <c r="M311" s="90" t="s">
        <v>962</v>
      </c>
    </row>
    <row r="312" spans="1:13" ht="79.5" customHeight="1">
      <c r="A312" s="410"/>
      <c r="B312" s="529" t="s">
        <v>963</v>
      </c>
      <c r="C312" s="90" t="s">
        <v>964</v>
      </c>
      <c r="D312" s="90" t="s">
        <v>965</v>
      </c>
      <c r="E312" s="349">
        <v>8</v>
      </c>
      <c r="F312" s="349">
        <v>7</v>
      </c>
      <c r="G312" s="349">
        <v>7</v>
      </c>
      <c r="H312" s="349">
        <v>13</v>
      </c>
      <c r="I312" s="349">
        <v>7</v>
      </c>
      <c r="J312" s="339">
        <v>33</v>
      </c>
      <c r="K312" s="90" t="s">
        <v>966</v>
      </c>
      <c r="L312" s="90" t="s">
        <v>967</v>
      </c>
      <c r="M312" s="90" t="s">
        <v>968</v>
      </c>
    </row>
    <row r="313" spans="1:13" ht="38.25">
      <c r="A313" s="410"/>
      <c r="B313" s="529"/>
      <c r="C313" s="90" t="s">
        <v>969</v>
      </c>
      <c r="D313" s="90" t="s">
        <v>970</v>
      </c>
      <c r="E313" s="349">
        <v>8</v>
      </c>
      <c r="F313" s="349">
        <v>7</v>
      </c>
      <c r="G313" s="349">
        <v>7</v>
      </c>
      <c r="H313" s="349">
        <v>13</v>
      </c>
      <c r="I313" s="349">
        <v>7</v>
      </c>
      <c r="J313" s="339">
        <v>33</v>
      </c>
      <c r="K313" s="90" t="s">
        <v>936</v>
      </c>
      <c r="L313" s="90" t="s">
        <v>971</v>
      </c>
      <c r="M313" s="90" t="s">
        <v>972</v>
      </c>
    </row>
    <row r="314" spans="1:13" ht="12" customHeight="1">
      <c r="A314" s="427"/>
      <c r="B314" s="427"/>
      <c r="C314" s="427"/>
      <c r="D314" s="427"/>
      <c r="E314" s="427"/>
      <c r="F314" s="427"/>
      <c r="G314" s="427"/>
      <c r="H314" s="427"/>
      <c r="I314" s="427"/>
      <c r="J314" s="427"/>
      <c r="K314" s="427"/>
      <c r="L314" s="427"/>
      <c r="M314" s="427"/>
    </row>
    <row r="315" spans="1:13" ht="33.75" customHeight="1">
      <c r="A315" s="410" t="s">
        <v>973</v>
      </c>
      <c r="B315" s="645" t="s">
        <v>974</v>
      </c>
      <c r="C315" s="323" t="s">
        <v>975</v>
      </c>
      <c r="D315" s="323" t="s">
        <v>976</v>
      </c>
      <c r="E315" s="301">
        <v>51</v>
      </c>
      <c r="F315" s="24">
        <v>20</v>
      </c>
      <c r="G315" s="24">
        <v>20</v>
      </c>
      <c r="H315" s="24">
        <v>10</v>
      </c>
      <c r="I315" s="301">
        <v>42</v>
      </c>
      <c r="J315" s="24">
        <v>60</v>
      </c>
      <c r="K315" s="323" t="s">
        <v>977</v>
      </c>
      <c r="L315" s="399" t="s">
        <v>978</v>
      </c>
      <c r="M315" s="323" t="s">
        <v>979</v>
      </c>
    </row>
    <row r="316" spans="1:13" ht="31.5" customHeight="1">
      <c r="A316" s="410"/>
      <c r="B316" s="645"/>
      <c r="C316" s="323" t="s">
        <v>980</v>
      </c>
      <c r="D316" s="323" t="s">
        <v>981</v>
      </c>
      <c r="E316" s="301">
        <v>51</v>
      </c>
      <c r="F316" s="24">
        <v>20</v>
      </c>
      <c r="G316" s="24">
        <v>20</v>
      </c>
      <c r="H316" s="24">
        <v>10</v>
      </c>
      <c r="I316" s="301">
        <v>42</v>
      </c>
      <c r="J316" s="24">
        <v>60</v>
      </c>
      <c r="K316" s="323" t="s">
        <v>977</v>
      </c>
      <c r="L316" s="399"/>
      <c r="M316" s="323" t="s">
        <v>982</v>
      </c>
    </row>
    <row r="317" spans="1:13" ht="37.5" customHeight="1">
      <c r="A317" s="410"/>
      <c r="B317" s="645"/>
      <c r="C317" s="323" t="s">
        <v>983</v>
      </c>
      <c r="D317" s="323" t="s">
        <v>984</v>
      </c>
      <c r="E317" s="301">
        <v>51</v>
      </c>
      <c r="F317" s="24">
        <v>20</v>
      </c>
      <c r="G317" s="24">
        <v>20</v>
      </c>
      <c r="H317" s="24">
        <v>10</v>
      </c>
      <c r="I317" s="301">
        <v>42</v>
      </c>
      <c r="J317" s="24">
        <v>60</v>
      </c>
      <c r="K317" s="323" t="s">
        <v>985</v>
      </c>
      <c r="L317" s="399"/>
      <c r="M317" s="323" t="s">
        <v>986</v>
      </c>
    </row>
    <row r="318" spans="1:13" ht="38.25" customHeight="1">
      <c r="A318" s="410"/>
      <c r="B318" s="645"/>
      <c r="C318" s="323" t="s">
        <v>987</v>
      </c>
      <c r="D318" s="323" t="s">
        <v>988</v>
      </c>
      <c r="E318" s="301">
        <v>51</v>
      </c>
      <c r="F318" s="24">
        <v>20</v>
      </c>
      <c r="G318" s="24">
        <v>20</v>
      </c>
      <c r="H318" s="24">
        <v>10</v>
      </c>
      <c r="I318" s="301">
        <v>42</v>
      </c>
      <c r="J318" s="24">
        <v>60</v>
      </c>
      <c r="K318" s="323" t="s">
        <v>989</v>
      </c>
      <c r="L318" s="399"/>
      <c r="M318" s="323" t="s">
        <v>990</v>
      </c>
    </row>
    <row r="319" spans="1:13" ht="47.25" customHeight="1">
      <c r="A319" s="410"/>
      <c r="B319" s="645" t="s">
        <v>991</v>
      </c>
      <c r="C319" s="323" t="s">
        <v>992</v>
      </c>
      <c r="D319" s="323" t="s">
        <v>993</v>
      </c>
      <c r="E319" s="301">
        <v>49</v>
      </c>
      <c r="F319" s="24">
        <v>40</v>
      </c>
      <c r="G319" s="24">
        <v>40</v>
      </c>
      <c r="H319" s="24">
        <v>25</v>
      </c>
      <c r="I319" s="301">
        <v>43</v>
      </c>
      <c r="J319" s="24">
        <v>120</v>
      </c>
      <c r="K319" s="323" t="s">
        <v>989</v>
      </c>
      <c r="L319" s="323" t="s">
        <v>994</v>
      </c>
      <c r="M319" s="323" t="s">
        <v>995</v>
      </c>
    </row>
    <row r="320" spans="1:13" ht="142.5" customHeight="1">
      <c r="A320" s="410"/>
      <c r="B320" s="645"/>
      <c r="C320" s="323" t="s">
        <v>996</v>
      </c>
      <c r="D320" s="323" t="s">
        <v>997</v>
      </c>
      <c r="E320" s="301">
        <v>49</v>
      </c>
      <c r="F320" s="24">
        <v>40</v>
      </c>
      <c r="G320" s="24">
        <v>40</v>
      </c>
      <c r="H320" s="24">
        <v>25</v>
      </c>
      <c r="I320" s="301">
        <v>43</v>
      </c>
      <c r="J320" s="24">
        <v>120</v>
      </c>
      <c r="K320" s="323" t="s">
        <v>998</v>
      </c>
      <c r="L320" s="323" t="s">
        <v>999</v>
      </c>
      <c r="M320" s="323" t="s">
        <v>1000</v>
      </c>
    </row>
    <row r="321" spans="1:13" ht="52.5" customHeight="1">
      <c r="A321" s="410"/>
      <c r="B321" s="645"/>
      <c r="C321" s="323" t="s">
        <v>1665</v>
      </c>
      <c r="D321" s="323" t="s">
        <v>1001</v>
      </c>
      <c r="E321" s="301">
        <v>49</v>
      </c>
      <c r="F321" s="24">
        <v>40</v>
      </c>
      <c r="G321" s="24">
        <v>40</v>
      </c>
      <c r="H321" s="24">
        <v>25</v>
      </c>
      <c r="I321" s="301">
        <v>43</v>
      </c>
      <c r="J321" s="24">
        <v>120</v>
      </c>
      <c r="K321" s="323" t="s">
        <v>1002</v>
      </c>
      <c r="L321" s="323" t="s">
        <v>1000</v>
      </c>
      <c r="M321" s="323" t="s">
        <v>1003</v>
      </c>
    </row>
    <row r="322" spans="1:13" ht="34.5" customHeight="1">
      <c r="A322" s="410"/>
      <c r="B322" s="645"/>
      <c r="C322" s="323" t="s">
        <v>1004</v>
      </c>
      <c r="D322" s="323" t="s">
        <v>1005</v>
      </c>
      <c r="E322" s="301">
        <v>49</v>
      </c>
      <c r="F322" s="24">
        <v>40</v>
      </c>
      <c r="G322" s="24">
        <v>40</v>
      </c>
      <c r="H322" s="24">
        <v>25</v>
      </c>
      <c r="I322" s="301">
        <v>43</v>
      </c>
      <c r="J322" s="24">
        <v>120</v>
      </c>
      <c r="K322" s="323" t="s">
        <v>1006</v>
      </c>
      <c r="L322" s="323" t="s">
        <v>1007</v>
      </c>
      <c r="M322" s="323" t="s">
        <v>1008</v>
      </c>
    </row>
    <row r="323" spans="1:13" ht="49.5" customHeight="1">
      <c r="A323" s="410"/>
      <c r="B323" s="645" t="s">
        <v>1666</v>
      </c>
      <c r="C323" s="323" t="s">
        <v>1009</v>
      </c>
      <c r="D323" s="323" t="s">
        <v>1010</v>
      </c>
      <c r="E323" s="301">
        <v>1</v>
      </c>
      <c r="F323" s="24">
        <v>50</v>
      </c>
      <c r="G323" s="24">
        <v>0</v>
      </c>
      <c r="H323" s="24">
        <v>40</v>
      </c>
      <c r="I323" s="301">
        <v>1</v>
      </c>
      <c r="J323" s="24">
        <v>90</v>
      </c>
      <c r="K323" s="323" t="s">
        <v>276</v>
      </c>
      <c r="L323" s="323" t="s">
        <v>1011</v>
      </c>
      <c r="M323" s="323" t="s">
        <v>1012</v>
      </c>
    </row>
    <row r="324" spans="1:13" ht="43.5" customHeight="1">
      <c r="A324" s="410"/>
      <c r="B324" s="645"/>
      <c r="C324" s="323" t="s">
        <v>1013</v>
      </c>
      <c r="D324" s="323" t="s">
        <v>1014</v>
      </c>
      <c r="E324" s="301">
        <v>27</v>
      </c>
      <c r="F324" s="24">
        <v>50</v>
      </c>
      <c r="G324" s="24">
        <v>0</v>
      </c>
      <c r="H324" s="24">
        <v>40</v>
      </c>
      <c r="I324" s="301">
        <v>24</v>
      </c>
      <c r="J324" s="24">
        <v>90</v>
      </c>
      <c r="K324" s="323" t="s">
        <v>1015</v>
      </c>
      <c r="L324" s="323" t="s">
        <v>1016</v>
      </c>
      <c r="M324" s="323" t="s">
        <v>1017</v>
      </c>
    </row>
    <row r="325" spans="1:13" ht="47.25" customHeight="1">
      <c r="A325" s="410"/>
      <c r="B325" s="645"/>
      <c r="C325" s="323" t="s">
        <v>1018</v>
      </c>
      <c r="D325" s="323" t="s">
        <v>1019</v>
      </c>
      <c r="E325" s="301">
        <v>25</v>
      </c>
      <c r="F325" s="24">
        <v>50</v>
      </c>
      <c r="G325" s="24">
        <v>0</v>
      </c>
      <c r="H325" s="24">
        <v>40</v>
      </c>
      <c r="I325" s="301">
        <v>72</v>
      </c>
      <c r="J325" s="24">
        <v>90</v>
      </c>
      <c r="K325" s="323" t="s">
        <v>960</v>
      </c>
      <c r="L325" s="323" t="s">
        <v>1020</v>
      </c>
      <c r="M325" s="323" t="s">
        <v>1026</v>
      </c>
    </row>
    <row r="326" spans="1:13" ht="38.25">
      <c r="A326" s="410"/>
      <c r="B326" s="645"/>
      <c r="C326" s="323" t="s">
        <v>1021</v>
      </c>
      <c r="D326" s="323" t="s">
        <v>1022</v>
      </c>
      <c r="E326" s="301">
        <v>25</v>
      </c>
      <c r="F326" s="24">
        <v>50</v>
      </c>
      <c r="G326" s="24">
        <v>0</v>
      </c>
      <c r="H326" s="24">
        <v>40</v>
      </c>
      <c r="I326" s="301">
        <v>72</v>
      </c>
      <c r="J326" s="24">
        <v>90</v>
      </c>
      <c r="K326" s="323" t="s">
        <v>1023</v>
      </c>
      <c r="L326" s="323" t="s">
        <v>1024</v>
      </c>
      <c r="M326" s="323" t="s">
        <v>1025</v>
      </c>
    </row>
    <row r="327" spans="1:13" ht="10.5" customHeight="1">
      <c r="A327" s="427"/>
      <c r="B327" s="427"/>
      <c r="C327" s="427"/>
      <c r="D327" s="427"/>
      <c r="E327" s="427"/>
      <c r="F327" s="427"/>
      <c r="G327" s="427"/>
      <c r="H327" s="427"/>
      <c r="I327" s="427"/>
      <c r="J327" s="427"/>
      <c r="K327" s="427"/>
      <c r="L327" s="427"/>
      <c r="M327" s="427"/>
    </row>
    <row r="328" spans="1:13" ht="38.25" customHeight="1">
      <c r="A328" s="410" t="s">
        <v>1267</v>
      </c>
      <c r="B328" s="414" t="s">
        <v>1268</v>
      </c>
      <c r="C328" s="175" t="s">
        <v>1269</v>
      </c>
      <c r="D328" s="176" t="s">
        <v>1270</v>
      </c>
      <c r="E328" s="302" t="s">
        <v>292</v>
      </c>
      <c r="F328" s="177">
        <v>2</v>
      </c>
      <c r="G328" s="177">
        <v>3</v>
      </c>
      <c r="H328" s="177">
        <v>2</v>
      </c>
      <c r="I328" s="320">
        <v>1</v>
      </c>
      <c r="J328" s="178" t="s">
        <v>62</v>
      </c>
      <c r="K328" s="175" t="s">
        <v>1271</v>
      </c>
      <c r="L328" s="175" t="s">
        <v>1272</v>
      </c>
      <c r="M328" s="175" t="s">
        <v>1273</v>
      </c>
    </row>
    <row r="329" spans="1:13" ht="36.75" customHeight="1">
      <c r="A329" s="410"/>
      <c r="B329" s="414"/>
      <c r="C329" s="175" t="s">
        <v>1274</v>
      </c>
      <c r="D329" s="176" t="s">
        <v>1275</v>
      </c>
      <c r="E329" s="302" t="s">
        <v>292</v>
      </c>
      <c r="F329" s="177">
        <v>1</v>
      </c>
      <c r="G329" s="177">
        <v>0</v>
      </c>
      <c r="H329" s="177">
        <v>0</v>
      </c>
      <c r="I329" s="320">
        <v>1</v>
      </c>
      <c r="J329" s="178" t="s">
        <v>58</v>
      </c>
      <c r="K329" s="175" t="s">
        <v>1276</v>
      </c>
      <c r="L329" s="175" t="s">
        <v>1277</v>
      </c>
      <c r="M329" s="175" t="s">
        <v>1278</v>
      </c>
    </row>
    <row r="330" spans="1:13" ht="57.75" customHeight="1">
      <c r="A330" s="410"/>
      <c r="B330" s="414"/>
      <c r="C330" s="175" t="s">
        <v>1279</v>
      </c>
      <c r="D330" s="176" t="s">
        <v>1280</v>
      </c>
      <c r="E330" s="302" t="s">
        <v>292</v>
      </c>
      <c r="F330" s="177">
        <v>0</v>
      </c>
      <c r="G330" s="177">
        <v>1</v>
      </c>
      <c r="H330" s="177">
        <v>0</v>
      </c>
      <c r="I330" s="320">
        <v>0</v>
      </c>
      <c r="J330" s="178" t="s">
        <v>58</v>
      </c>
      <c r="K330" s="175" t="s">
        <v>1281</v>
      </c>
      <c r="L330" s="175" t="s">
        <v>1282</v>
      </c>
      <c r="M330" s="175" t="s">
        <v>1283</v>
      </c>
    </row>
    <row r="331" spans="1:13" ht="32.25" customHeight="1">
      <c r="A331" s="410"/>
      <c r="B331" s="414" t="s">
        <v>1284</v>
      </c>
      <c r="C331" s="175" t="s">
        <v>1285</v>
      </c>
      <c r="D331" s="176" t="s">
        <v>1286</v>
      </c>
      <c r="E331" s="302" t="s">
        <v>59</v>
      </c>
      <c r="F331" s="177">
        <v>0</v>
      </c>
      <c r="G331" s="177">
        <v>1</v>
      </c>
      <c r="H331" s="177">
        <v>0</v>
      </c>
      <c r="I331" s="320">
        <v>0</v>
      </c>
      <c r="J331" s="178" t="s">
        <v>59</v>
      </c>
      <c r="K331" s="175" t="s">
        <v>1287</v>
      </c>
      <c r="L331" s="175" t="s">
        <v>1288</v>
      </c>
      <c r="M331" s="175" t="s">
        <v>1289</v>
      </c>
    </row>
    <row r="332" spans="1:13" ht="51">
      <c r="A332" s="410"/>
      <c r="B332" s="414"/>
      <c r="C332" s="175" t="s">
        <v>1290</v>
      </c>
      <c r="D332" s="176" t="s">
        <v>1291</v>
      </c>
      <c r="E332" s="302" t="s">
        <v>292</v>
      </c>
      <c r="F332" s="179">
        <v>0</v>
      </c>
      <c r="G332" s="179">
        <v>1</v>
      </c>
      <c r="H332" s="179">
        <v>1</v>
      </c>
      <c r="I332" s="265">
        <v>0</v>
      </c>
      <c r="J332" s="178" t="s">
        <v>59</v>
      </c>
      <c r="K332" s="176" t="s">
        <v>1292</v>
      </c>
      <c r="L332" s="176" t="s">
        <v>1293</v>
      </c>
      <c r="M332" s="176" t="s">
        <v>1294</v>
      </c>
    </row>
    <row r="333" spans="1:13" ht="45.75" customHeight="1">
      <c r="A333" s="410"/>
      <c r="B333" s="414"/>
      <c r="C333" s="175" t="s">
        <v>1295</v>
      </c>
      <c r="D333" s="176" t="s">
        <v>1296</v>
      </c>
      <c r="E333" s="302" t="s">
        <v>292</v>
      </c>
      <c r="F333" s="179">
        <v>0</v>
      </c>
      <c r="G333" s="179">
        <v>1</v>
      </c>
      <c r="H333" s="179">
        <v>1</v>
      </c>
      <c r="I333" s="265">
        <v>0</v>
      </c>
      <c r="J333" s="178" t="s">
        <v>59</v>
      </c>
      <c r="K333" s="175" t="s">
        <v>1281</v>
      </c>
      <c r="L333" s="175" t="s">
        <v>1297</v>
      </c>
      <c r="M333" s="175" t="s">
        <v>1298</v>
      </c>
    </row>
    <row r="334" spans="1:13" ht="79.5" customHeight="1">
      <c r="A334" s="410"/>
      <c r="B334" s="414"/>
      <c r="C334" s="175" t="s">
        <v>1299</v>
      </c>
      <c r="D334" s="176" t="s">
        <v>1300</v>
      </c>
      <c r="E334" s="302" t="s">
        <v>292</v>
      </c>
      <c r="F334" s="177">
        <v>1</v>
      </c>
      <c r="G334" s="177">
        <v>0</v>
      </c>
      <c r="H334" s="177">
        <v>1</v>
      </c>
      <c r="I334" s="320">
        <v>1</v>
      </c>
      <c r="J334" s="178" t="s">
        <v>59</v>
      </c>
      <c r="K334" s="175" t="s">
        <v>1301</v>
      </c>
      <c r="L334" s="175" t="s">
        <v>1302</v>
      </c>
      <c r="M334" s="175" t="s">
        <v>1303</v>
      </c>
    </row>
    <row r="335" spans="1:13" ht="56.25" customHeight="1">
      <c r="A335" s="410"/>
      <c r="B335" s="414" t="s">
        <v>1339</v>
      </c>
      <c r="C335" s="175" t="s">
        <v>1304</v>
      </c>
      <c r="D335" s="176" t="s">
        <v>1305</v>
      </c>
      <c r="E335" s="302" t="s">
        <v>59</v>
      </c>
      <c r="F335" s="177">
        <v>0</v>
      </c>
      <c r="G335" s="177">
        <v>2</v>
      </c>
      <c r="H335" s="177">
        <v>0</v>
      </c>
      <c r="I335" s="320">
        <v>0</v>
      </c>
      <c r="J335" s="178" t="s">
        <v>48</v>
      </c>
      <c r="K335" s="175" t="s">
        <v>1306</v>
      </c>
      <c r="L335" s="175" t="s">
        <v>1307</v>
      </c>
      <c r="M335" s="175" t="s">
        <v>1308</v>
      </c>
    </row>
    <row r="336" spans="1:13" ht="58.5" customHeight="1">
      <c r="A336" s="410"/>
      <c r="B336" s="414"/>
      <c r="C336" s="175" t="s">
        <v>1309</v>
      </c>
      <c r="D336" s="176" t="s">
        <v>1310</v>
      </c>
      <c r="E336" s="8" t="s">
        <v>292</v>
      </c>
      <c r="F336" s="179">
        <v>2</v>
      </c>
      <c r="G336" s="179">
        <v>0</v>
      </c>
      <c r="H336" s="179">
        <v>2</v>
      </c>
      <c r="I336" s="265">
        <v>1</v>
      </c>
      <c r="J336" s="178" t="s">
        <v>49</v>
      </c>
      <c r="K336" s="175" t="s">
        <v>1311</v>
      </c>
      <c r="L336" s="175" t="s">
        <v>1312</v>
      </c>
      <c r="M336" s="175" t="s">
        <v>1313</v>
      </c>
    </row>
    <row r="337" spans="1:13" ht="38.25">
      <c r="A337" s="410"/>
      <c r="B337" s="414"/>
      <c r="C337" s="175" t="s">
        <v>1314</v>
      </c>
      <c r="D337" s="176" t="s">
        <v>1315</v>
      </c>
      <c r="E337" s="8" t="s">
        <v>59</v>
      </c>
      <c r="F337" s="179"/>
      <c r="G337" s="179">
        <v>2</v>
      </c>
      <c r="H337" s="179"/>
      <c r="I337" s="265">
        <v>0</v>
      </c>
      <c r="J337" s="178" t="s">
        <v>49</v>
      </c>
      <c r="K337" s="175" t="s">
        <v>1316</v>
      </c>
      <c r="L337" s="175" t="s">
        <v>1317</v>
      </c>
      <c r="M337" s="175" t="s">
        <v>1318</v>
      </c>
    </row>
    <row r="338" spans="1:13" ht="76.5">
      <c r="A338" s="410"/>
      <c r="B338" s="414"/>
      <c r="C338" s="175" t="s">
        <v>1319</v>
      </c>
      <c r="D338" s="176" t="s">
        <v>1320</v>
      </c>
      <c r="E338" s="8" t="s">
        <v>292</v>
      </c>
      <c r="F338" s="179">
        <v>2</v>
      </c>
      <c r="G338" s="179">
        <v>0</v>
      </c>
      <c r="H338" s="179">
        <v>2</v>
      </c>
      <c r="I338" s="265">
        <v>0</v>
      </c>
      <c r="J338" s="178" t="s">
        <v>49</v>
      </c>
      <c r="K338" s="175" t="s">
        <v>1321</v>
      </c>
      <c r="L338" s="175" t="s">
        <v>1322</v>
      </c>
      <c r="M338" s="175" t="s">
        <v>1323</v>
      </c>
    </row>
    <row r="339" spans="1:13" ht="89.25">
      <c r="A339" s="410"/>
      <c r="B339" s="414" t="s">
        <v>1340</v>
      </c>
      <c r="C339" s="175" t="s">
        <v>1324</v>
      </c>
      <c r="D339" s="176" t="s">
        <v>1325</v>
      </c>
      <c r="E339" s="8" t="s">
        <v>292</v>
      </c>
      <c r="F339" s="179">
        <v>2</v>
      </c>
      <c r="G339" s="179">
        <v>0</v>
      </c>
      <c r="H339" s="179">
        <v>2</v>
      </c>
      <c r="I339" s="265">
        <v>1</v>
      </c>
      <c r="J339" s="178" t="s">
        <v>49</v>
      </c>
      <c r="K339" s="175" t="s">
        <v>1326</v>
      </c>
      <c r="L339" s="175" t="s">
        <v>1327</v>
      </c>
      <c r="M339" s="175" t="s">
        <v>1328</v>
      </c>
    </row>
    <row r="340" spans="1:13" ht="102">
      <c r="A340" s="410"/>
      <c r="B340" s="414"/>
      <c r="C340" s="175" t="s">
        <v>1329</v>
      </c>
      <c r="D340" s="176" t="s">
        <v>1330</v>
      </c>
      <c r="E340" s="8" t="s">
        <v>58</v>
      </c>
      <c r="F340" s="177">
        <v>0</v>
      </c>
      <c r="G340" s="177">
        <v>1</v>
      </c>
      <c r="H340" s="177">
        <v>0</v>
      </c>
      <c r="I340" s="321">
        <v>0</v>
      </c>
      <c r="J340" s="178" t="s">
        <v>59</v>
      </c>
      <c r="K340" s="175" t="s">
        <v>1331</v>
      </c>
      <c r="L340" s="175" t="s">
        <v>1332</v>
      </c>
      <c r="M340" s="175" t="s">
        <v>1333</v>
      </c>
    </row>
    <row r="341" spans="1:13" ht="87.75" customHeight="1">
      <c r="A341" s="410"/>
      <c r="B341" s="414"/>
      <c r="C341" s="175" t="s">
        <v>1334</v>
      </c>
      <c r="D341" s="176" t="s">
        <v>1335</v>
      </c>
      <c r="E341" s="8" t="s">
        <v>292</v>
      </c>
      <c r="F341" s="179">
        <v>2</v>
      </c>
      <c r="G341" s="179">
        <v>0</v>
      </c>
      <c r="H341" s="179">
        <v>2</v>
      </c>
      <c r="I341" s="265">
        <v>2</v>
      </c>
      <c r="J341" s="178" t="s">
        <v>49</v>
      </c>
      <c r="K341" s="175" t="s">
        <v>1336</v>
      </c>
      <c r="L341" s="175" t="s">
        <v>1337</v>
      </c>
      <c r="M341" s="175" t="s">
        <v>1338</v>
      </c>
    </row>
    <row r="342" spans="1:13" ht="14.25" customHeight="1">
      <c r="A342" s="427"/>
      <c r="B342" s="427"/>
      <c r="C342" s="427"/>
      <c r="D342" s="427"/>
      <c r="E342" s="427"/>
      <c r="F342" s="427"/>
      <c r="G342" s="427"/>
      <c r="H342" s="427"/>
      <c r="I342" s="427"/>
      <c r="J342" s="427"/>
      <c r="K342" s="427"/>
      <c r="L342" s="427"/>
      <c r="M342" s="427"/>
    </row>
    <row r="343" spans="1:13" ht="42" customHeight="1">
      <c r="A343" s="410" t="s">
        <v>1667</v>
      </c>
      <c r="B343" s="411" t="s">
        <v>1341</v>
      </c>
      <c r="C343" s="325" t="s">
        <v>1342</v>
      </c>
      <c r="D343" s="325" t="s">
        <v>1343</v>
      </c>
      <c r="E343" s="282">
        <f>SUM(D343:D343)</f>
        <v>0</v>
      </c>
      <c r="F343" s="183">
        <v>2</v>
      </c>
      <c r="G343" s="183">
        <v>2</v>
      </c>
      <c r="H343" s="183">
        <v>2</v>
      </c>
      <c r="I343" s="282">
        <v>6</v>
      </c>
      <c r="J343" s="183">
        <v>8</v>
      </c>
      <c r="K343" s="325" t="s">
        <v>1344</v>
      </c>
      <c r="L343" s="182" t="s">
        <v>1368</v>
      </c>
      <c r="M343" s="325" t="s">
        <v>1369</v>
      </c>
    </row>
    <row r="344" spans="1:13" ht="50.25" customHeight="1">
      <c r="A344" s="410"/>
      <c r="B344" s="411"/>
      <c r="C344" s="325" t="s">
        <v>1345</v>
      </c>
      <c r="D344" s="325" t="s">
        <v>1346</v>
      </c>
      <c r="E344" s="283">
        <v>1</v>
      </c>
      <c r="F344" s="183">
        <v>100</v>
      </c>
      <c r="G344" s="183">
        <v>100</v>
      </c>
      <c r="H344" s="183">
        <v>100</v>
      </c>
      <c r="I344" s="283">
        <v>1</v>
      </c>
      <c r="J344" s="284">
        <v>1</v>
      </c>
      <c r="K344" s="325" t="s">
        <v>1347</v>
      </c>
      <c r="L344" s="182" t="s">
        <v>1370</v>
      </c>
      <c r="M344" s="325" t="s">
        <v>1348</v>
      </c>
    </row>
    <row r="345" spans="1:13" ht="127.5">
      <c r="A345" s="410"/>
      <c r="B345" s="411"/>
      <c r="C345" s="325" t="s">
        <v>1349</v>
      </c>
      <c r="D345" s="325" t="s">
        <v>1252</v>
      </c>
      <c r="E345" s="283">
        <v>1</v>
      </c>
      <c r="F345" s="183">
        <v>100</v>
      </c>
      <c r="G345" s="183">
        <v>100</v>
      </c>
      <c r="H345" s="183">
        <v>100</v>
      </c>
      <c r="I345" s="283">
        <v>0.8</v>
      </c>
      <c r="J345" s="284">
        <v>1</v>
      </c>
      <c r="K345" s="325" t="s">
        <v>1252</v>
      </c>
      <c r="L345" s="182" t="s">
        <v>1350</v>
      </c>
      <c r="M345" s="325" t="s">
        <v>1351</v>
      </c>
    </row>
    <row r="346" spans="1:13" ht="51">
      <c r="A346" s="410"/>
      <c r="B346" s="411"/>
      <c r="C346" s="325" t="s">
        <v>1352</v>
      </c>
      <c r="D346" s="412" t="s">
        <v>1353</v>
      </c>
      <c r="E346" s="282">
        <f>SUM(D346:D346)</f>
        <v>0</v>
      </c>
      <c r="F346" s="184">
        <v>1</v>
      </c>
      <c r="G346" s="184">
        <v>1</v>
      </c>
      <c r="H346" s="184">
        <v>1</v>
      </c>
      <c r="I346" s="282">
        <v>1</v>
      </c>
      <c r="J346" s="183">
        <v>4</v>
      </c>
      <c r="K346" s="325" t="s">
        <v>1354</v>
      </c>
      <c r="L346" s="182" t="s">
        <v>1371</v>
      </c>
      <c r="M346" s="325" t="s">
        <v>1355</v>
      </c>
    </row>
    <row r="347" spans="1:13" ht="89.25">
      <c r="A347" s="410"/>
      <c r="B347" s="411"/>
      <c r="C347" s="325" t="s">
        <v>1372</v>
      </c>
      <c r="D347" s="412"/>
      <c r="E347" s="282">
        <f>SUM(D347:D347)</f>
        <v>0</v>
      </c>
      <c r="F347" s="184">
        <v>1</v>
      </c>
      <c r="G347" s="184">
        <v>1</v>
      </c>
      <c r="H347" s="184">
        <v>1</v>
      </c>
      <c r="I347" s="282">
        <v>1</v>
      </c>
      <c r="J347" s="183">
        <v>4</v>
      </c>
      <c r="K347" s="325" t="s">
        <v>1356</v>
      </c>
      <c r="L347" s="182" t="s">
        <v>1373</v>
      </c>
      <c r="M347" s="325" t="s">
        <v>1357</v>
      </c>
    </row>
    <row r="348" spans="1:13" ht="94.5" customHeight="1">
      <c r="A348" s="410"/>
      <c r="B348" s="411"/>
      <c r="C348" s="325" t="s">
        <v>1374</v>
      </c>
      <c r="D348" s="325" t="s">
        <v>1358</v>
      </c>
      <c r="E348" s="283">
        <v>0.7</v>
      </c>
      <c r="F348" s="184">
        <v>95</v>
      </c>
      <c r="G348" s="184">
        <v>95</v>
      </c>
      <c r="H348" s="184">
        <v>95</v>
      </c>
      <c r="I348" s="283">
        <v>0.95</v>
      </c>
      <c r="J348" s="284">
        <v>0.95</v>
      </c>
      <c r="K348" s="325" t="s">
        <v>1359</v>
      </c>
      <c r="L348" s="182" t="s">
        <v>1360</v>
      </c>
      <c r="M348" s="325" t="s">
        <v>1375</v>
      </c>
    </row>
    <row r="349" spans="1:13" ht="57" customHeight="1">
      <c r="A349" s="410"/>
      <c r="B349" s="411"/>
      <c r="C349" s="325" t="s">
        <v>1361</v>
      </c>
      <c r="D349" s="325" t="s">
        <v>1376</v>
      </c>
      <c r="E349" s="282">
        <f>SUM(D349:D349)</f>
        <v>0</v>
      </c>
      <c r="F349" s="185">
        <v>1</v>
      </c>
      <c r="G349" s="185">
        <v>1</v>
      </c>
      <c r="H349" s="185">
        <v>1</v>
      </c>
      <c r="I349" s="282">
        <v>1</v>
      </c>
      <c r="J349" s="183">
        <v>4</v>
      </c>
      <c r="K349" s="325" t="s">
        <v>1362</v>
      </c>
      <c r="L349" s="182" t="s">
        <v>1371</v>
      </c>
      <c r="M349" s="325" t="s">
        <v>1377</v>
      </c>
    </row>
    <row r="350" spans="1:13" ht="44.25" customHeight="1">
      <c r="A350" s="410"/>
      <c r="B350" s="411"/>
      <c r="C350" s="325" t="s">
        <v>1363</v>
      </c>
      <c r="D350" s="325" t="s">
        <v>1364</v>
      </c>
      <c r="E350" s="282">
        <v>1</v>
      </c>
      <c r="F350" s="185">
        <v>1</v>
      </c>
      <c r="G350" s="185">
        <v>1</v>
      </c>
      <c r="H350" s="185">
        <v>1</v>
      </c>
      <c r="I350" s="282">
        <v>1</v>
      </c>
      <c r="J350" s="183">
        <v>4</v>
      </c>
      <c r="K350" s="325" t="s">
        <v>1365</v>
      </c>
      <c r="L350" s="182" t="s">
        <v>1366</v>
      </c>
      <c r="M350" s="325" t="s">
        <v>1367</v>
      </c>
    </row>
    <row r="351" spans="1:13" ht="10.5" customHeight="1">
      <c r="A351" s="427"/>
      <c r="B351" s="427"/>
      <c r="C351" s="427"/>
      <c r="D351" s="427"/>
      <c r="E351" s="427"/>
      <c r="F351" s="427"/>
      <c r="G351" s="427"/>
      <c r="H351" s="427"/>
      <c r="I351" s="427"/>
      <c r="J351" s="427"/>
      <c r="K351" s="427"/>
      <c r="L351" s="427"/>
      <c r="M351" s="427"/>
    </row>
    <row r="352" spans="1:13" ht="195">
      <c r="A352" s="410" t="s">
        <v>1768</v>
      </c>
      <c r="B352" s="387" t="s">
        <v>1378</v>
      </c>
      <c r="C352" s="189" t="s">
        <v>1379</v>
      </c>
      <c r="D352" s="644" t="s">
        <v>1380</v>
      </c>
      <c r="E352" s="290">
        <f>SUM(D352:D352)</f>
        <v>0</v>
      </c>
      <c r="F352" s="187">
        <v>1</v>
      </c>
      <c r="G352" s="187">
        <v>0</v>
      </c>
      <c r="H352" s="187">
        <v>0</v>
      </c>
      <c r="I352" s="290">
        <v>1</v>
      </c>
      <c r="J352" s="187">
        <v>1</v>
      </c>
      <c r="K352" s="188" t="s">
        <v>1381</v>
      </c>
      <c r="L352" s="189" t="s">
        <v>1382</v>
      </c>
      <c r="M352" s="189" t="s">
        <v>1383</v>
      </c>
    </row>
    <row r="353" spans="1:13" ht="45">
      <c r="A353" s="410"/>
      <c r="B353" s="387"/>
      <c r="C353" s="189" t="s">
        <v>1384</v>
      </c>
      <c r="D353" s="644"/>
      <c r="E353" s="290">
        <f>SUM(D353:D353)</f>
        <v>0</v>
      </c>
      <c r="F353" s="187">
        <v>0</v>
      </c>
      <c r="G353" s="187">
        <v>0</v>
      </c>
      <c r="H353" s="187">
        <v>0</v>
      </c>
      <c r="I353" s="290">
        <v>0</v>
      </c>
      <c r="J353" s="187">
        <v>1</v>
      </c>
      <c r="K353" s="188" t="s">
        <v>291</v>
      </c>
      <c r="L353" s="189" t="s">
        <v>1385</v>
      </c>
      <c r="M353" s="189" t="s">
        <v>1386</v>
      </c>
    </row>
    <row r="354" spans="1:13" ht="30">
      <c r="A354" s="410"/>
      <c r="B354" s="387"/>
      <c r="C354" s="189" t="s">
        <v>1387</v>
      </c>
      <c r="D354" s="189" t="s">
        <v>794</v>
      </c>
      <c r="E354" s="290">
        <f>SUM(D354:D354)</f>
        <v>0</v>
      </c>
      <c r="F354" s="187">
        <v>1</v>
      </c>
      <c r="G354" s="187">
        <v>1</v>
      </c>
      <c r="H354" s="187">
        <v>1</v>
      </c>
      <c r="I354" s="290">
        <v>1</v>
      </c>
      <c r="J354" s="187">
        <v>4</v>
      </c>
      <c r="K354" s="188" t="s">
        <v>291</v>
      </c>
      <c r="L354" s="189" t="s">
        <v>1388</v>
      </c>
      <c r="M354" s="189" t="s">
        <v>1389</v>
      </c>
    </row>
    <row r="355" spans="1:13" ht="45">
      <c r="A355" s="410"/>
      <c r="B355" s="387"/>
      <c r="C355" s="189" t="s">
        <v>1390</v>
      </c>
      <c r="D355" s="190" t="s">
        <v>1391</v>
      </c>
      <c r="E355" s="290">
        <v>1</v>
      </c>
      <c r="F355" s="191">
        <v>0</v>
      </c>
      <c r="G355" s="187">
        <v>1</v>
      </c>
      <c r="H355" s="187">
        <v>0</v>
      </c>
      <c r="I355" s="290">
        <v>1</v>
      </c>
      <c r="J355" s="187">
        <v>1</v>
      </c>
      <c r="K355" s="192" t="s">
        <v>60</v>
      </c>
      <c r="L355" s="190" t="s">
        <v>1392</v>
      </c>
      <c r="M355" s="190" t="s">
        <v>1393</v>
      </c>
    </row>
    <row r="356" spans="1:13" ht="45">
      <c r="A356" s="410"/>
      <c r="B356" s="387"/>
      <c r="C356" s="189" t="s">
        <v>1394</v>
      </c>
      <c r="D356" s="190" t="s">
        <v>1395</v>
      </c>
      <c r="E356" s="290">
        <f>SUM(D356:D356)</f>
        <v>0</v>
      </c>
      <c r="F356" s="191">
        <v>0</v>
      </c>
      <c r="G356" s="187">
        <v>1</v>
      </c>
      <c r="H356" s="187">
        <v>0</v>
      </c>
      <c r="I356" s="290">
        <v>0</v>
      </c>
      <c r="J356" s="187">
        <v>1</v>
      </c>
      <c r="K356" s="192" t="s">
        <v>60</v>
      </c>
      <c r="L356" s="190" t="s">
        <v>1392</v>
      </c>
      <c r="M356" s="190" t="s">
        <v>1393</v>
      </c>
    </row>
    <row r="357" spans="1:13" ht="45">
      <c r="A357" s="410"/>
      <c r="B357" s="441" t="s">
        <v>1396</v>
      </c>
      <c r="C357" s="189" t="s">
        <v>1397</v>
      </c>
      <c r="D357" s="193" t="s">
        <v>1398</v>
      </c>
      <c r="E357" s="290">
        <f>SUM(D357:D357)</f>
        <v>0</v>
      </c>
      <c r="F357" s="194">
        <v>1</v>
      </c>
      <c r="G357" s="194">
        <v>0</v>
      </c>
      <c r="H357" s="194">
        <v>1</v>
      </c>
      <c r="I357" s="290">
        <v>1</v>
      </c>
      <c r="J357" s="187">
        <v>2</v>
      </c>
      <c r="K357" s="192" t="s">
        <v>1399</v>
      </c>
      <c r="L357" s="190" t="s">
        <v>1400</v>
      </c>
      <c r="M357" s="192" t="s">
        <v>1401</v>
      </c>
    </row>
    <row r="358" spans="1:13" ht="60">
      <c r="A358" s="410"/>
      <c r="B358" s="441"/>
      <c r="C358" s="189" t="s">
        <v>1402</v>
      </c>
      <c r="D358" s="193" t="s">
        <v>1403</v>
      </c>
      <c r="E358" s="290">
        <f>SUM(D358:D358)</f>
        <v>0</v>
      </c>
      <c r="F358" s="194">
        <v>0</v>
      </c>
      <c r="G358" s="194">
        <v>1</v>
      </c>
      <c r="H358" s="194">
        <v>1</v>
      </c>
      <c r="I358" s="290">
        <v>0</v>
      </c>
      <c r="J358" s="187">
        <v>2</v>
      </c>
      <c r="K358" s="192" t="s">
        <v>1404</v>
      </c>
      <c r="L358" s="190" t="s">
        <v>1405</v>
      </c>
      <c r="M358" s="192" t="s">
        <v>1406</v>
      </c>
    </row>
    <row r="359" spans="1:13" ht="45">
      <c r="A359" s="410"/>
      <c r="B359" s="441"/>
      <c r="C359" s="189" t="s">
        <v>1407</v>
      </c>
      <c r="D359" s="193" t="s">
        <v>1408</v>
      </c>
      <c r="E359" s="290">
        <v>1</v>
      </c>
      <c r="F359" s="194">
        <v>0</v>
      </c>
      <c r="G359" s="194">
        <v>1</v>
      </c>
      <c r="H359" s="194">
        <v>1</v>
      </c>
      <c r="I359" s="290">
        <v>0</v>
      </c>
      <c r="J359" s="187">
        <v>2</v>
      </c>
      <c r="K359" s="192" t="s">
        <v>960</v>
      </c>
      <c r="L359" s="190" t="s">
        <v>1409</v>
      </c>
      <c r="M359" s="192" t="s">
        <v>1410</v>
      </c>
    </row>
    <row r="360" spans="1:13" ht="60">
      <c r="A360" s="410"/>
      <c r="B360" s="441"/>
      <c r="C360" s="189" t="s">
        <v>1411</v>
      </c>
      <c r="D360" s="193" t="s">
        <v>1412</v>
      </c>
      <c r="E360" s="290">
        <f>SUM(D360:D360)</f>
        <v>0</v>
      </c>
      <c r="F360" s="194">
        <v>0</v>
      </c>
      <c r="G360" s="194">
        <v>0</v>
      </c>
      <c r="H360" s="194">
        <v>1</v>
      </c>
      <c r="I360" s="290">
        <v>0</v>
      </c>
      <c r="J360" s="187">
        <v>2</v>
      </c>
      <c r="K360" s="192" t="s">
        <v>60</v>
      </c>
      <c r="L360" s="190" t="s">
        <v>1413</v>
      </c>
      <c r="M360" s="192" t="s">
        <v>1414</v>
      </c>
    </row>
    <row r="361" spans="1:13" ht="75">
      <c r="A361" s="410"/>
      <c r="B361" s="387" t="s">
        <v>1415</v>
      </c>
      <c r="C361" s="189" t="s">
        <v>1416</v>
      </c>
      <c r="D361" s="649" t="s">
        <v>1417</v>
      </c>
      <c r="E361" s="290">
        <v>1</v>
      </c>
      <c r="F361" s="191">
        <v>1</v>
      </c>
      <c r="G361" s="187">
        <v>1</v>
      </c>
      <c r="H361" s="187">
        <v>1</v>
      </c>
      <c r="I361" s="290">
        <v>1</v>
      </c>
      <c r="J361" s="187">
        <v>4</v>
      </c>
      <c r="K361" s="188" t="s">
        <v>291</v>
      </c>
      <c r="L361" s="189" t="s">
        <v>1418</v>
      </c>
      <c r="M361" s="189" t="s">
        <v>1419</v>
      </c>
    </row>
    <row r="362" spans="1:13" ht="75">
      <c r="A362" s="410"/>
      <c r="B362" s="387"/>
      <c r="C362" s="189" t="s">
        <v>1420</v>
      </c>
      <c r="D362" s="649"/>
      <c r="E362" s="290">
        <v>1</v>
      </c>
      <c r="F362" s="191">
        <v>1</v>
      </c>
      <c r="G362" s="187">
        <v>1</v>
      </c>
      <c r="H362" s="187">
        <v>1</v>
      </c>
      <c r="I362" s="290">
        <v>1</v>
      </c>
      <c r="J362" s="187">
        <v>4</v>
      </c>
      <c r="K362" s="188" t="s">
        <v>291</v>
      </c>
      <c r="L362" s="189" t="s">
        <v>1421</v>
      </c>
      <c r="M362" s="189" t="s">
        <v>1422</v>
      </c>
    </row>
    <row r="363" spans="1:13" ht="54" customHeight="1">
      <c r="A363" s="410"/>
      <c r="B363" s="387"/>
      <c r="C363" s="189" t="s">
        <v>1423</v>
      </c>
      <c r="D363" s="649"/>
      <c r="E363" s="290">
        <v>1</v>
      </c>
      <c r="F363" s="191">
        <v>1</v>
      </c>
      <c r="G363" s="187">
        <v>1</v>
      </c>
      <c r="H363" s="187">
        <v>1</v>
      </c>
      <c r="I363" s="290">
        <v>1</v>
      </c>
      <c r="J363" s="187">
        <v>4</v>
      </c>
      <c r="K363" s="188" t="s">
        <v>291</v>
      </c>
      <c r="L363" s="189" t="s">
        <v>1424</v>
      </c>
      <c r="M363" s="189" t="s">
        <v>1425</v>
      </c>
    </row>
    <row r="364" spans="1:13" ht="105">
      <c r="A364" s="410"/>
      <c r="B364" s="387"/>
      <c r="C364" s="189" t="s">
        <v>1426</v>
      </c>
      <c r="D364" s="649"/>
      <c r="E364" s="290">
        <v>1</v>
      </c>
      <c r="F364" s="191">
        <v>1</v>
      </c>
      <c r="G364" s="187">
        <v>1</v>
      </c>
      <c r="H364" s="187">
        <v>1</v>
      </c>
      <c r="I364" s="290">
        <v>1</v>
      </c>
      <c r="J364" s="187">
        <v>4</v>
      </c>
      <c r="K364" s="188" t="s">
        <v>1427</v>
      </c>
      <c r="L364" s="189" t="s">
        <v>1428</v>
      </c>
      <c r="M364" s="189" t="s">
        <v>1429</v>
      </c>
    </row>
    <row r="365" spans="1:13" ht="60">
      <c r="A365" s="410"/>
      <c r="B365" s="387"/>
      <c r="C365" s="189" t="s">
        <v>1430</v>
      </c>
      <c r="D365" s="649"/>
      <c r="E365" s="290">
        <v>1</v>
      </c>
      <c r="F365" s="191">
        <v>1</v>
      </c>
      <c r="G365" s="187">
        <v>1</v>
      </c>
      <c r="H365" s="187">
        <v>1</v>
      </c>
      <c r="I365" s="290">
        <v>1</v>
      </c>
      <c r="J365" s="187">
        <v>4</v>
      </c>
      <c r="K365" s="188" t="s">
        <v>291</v>
      </c>
      <c r="L365" s="189" t="s">
        <v>1431</v>
      </c>
      <c r="M365" s="189" t="s">
        <v>1432</v>
      </c>
    </row>
    <row r="366" spans="1:13" ht="75">
      <c r="A366" s="410"/>
      <c r="B366" s="387"/>
      <c r="C366" s="189" t="s">
        <v>1433</v>
      </c>
      <c r="D366" s="189" t="s">
        <v>1434</v>
      </c>
      <c r="E366" s="290">
        <v>1</v>
      </c>
      <c r="F366" s="191">
        <v>0</v>
      </c>
      <c r="G366" s="187">
        <v>0</v>
      </c>
      <c r="H366" s="187">
        <v>1</v>
      </c>
      <c r="I366" s="290">
        <v>0</v>
      </c>
      <c r="J366" s="187">
        <v>1</v>
      </c>
      <c r="K366" s="188" t="s">
        <v>291</v>
      </c>
      <c r="L366" s="189" t="s">
        <v>1435</v>
      </c>
      <c r="M366" s="189" t="s">
        <v>1436</v>
      </c>
    </row>
    <row r="367" spans="1:13" ht="45">
      <c r="A367" s="410"/>
      <c r="B367" s="387" t="s">
        <v>1437</v>
      </c>
      <c r="C367" s="189" t="s">
        <v>1438</v>
      </c>
      <c r="D367" s="189" t="s">
        <v>1439</v>
      </c>
      <c r="E367" s="290">
        <f>SUM(D367:D367)</f>
        <v>0</v>
      </c>
      <c r="F367" s="187">
        <v>1</v>
      </c>
      <c r="G367" s="187">
        <v>0</v>
      </c>
      <c r="H367" s="187">
        <v>0</v>
      </c>
      <c r="I367" s="290">
        <v>1</v>
      </c>
      <c r="J367" s="187">
        <v>1</v>
      </c>
      <c r="K367" s="188" t="s">
        <v>1440</v>
      </c>
      <c r="L367" s="195" t="s">
        <v>1441</v>
      </c>
      <c r="M367" s="195" t="s">
        <v>1442</v>
      </c>
    </row>
    <row r="368" spans="1:13" ht="45">
      <c r="A368" s="410"/>
      <c r="B368" s="387"/>
      <c r="C368" s="189" t="s">
        <v>1443</v>
      </c>
      <c r="D368" s="196" t="s">
        <v>1444</v>
      </c>
      <c r="E368" s="290">
        <v>1</v>
      </c>
      <c r="F368" s="198">
        <v>1</v>
      </c>
      <c r="G368" s="187">
        <v>0</v>
      </c>
      <c r="H368" s="198">
        <v>0</v>
      </c>
      <c r="I368" s="290">
        <v>1</v>
      </c>
      <c r="J368" s="187">
        <v>1</v>
      </c>
      <c r="K368" s="199" t="s">
        <v>60</v>
      </c>
      <c r="L368" s="199" t="s">
        <v>1445</v>
      </c>
      <c r="M368" s="199" t="s">
        <v>1446</v>
      </c>
    </row>
    <row r="369" spans="1:13" ht="45">
      <c r="A369" s="410"/>
      <c r="B369" s="387"/>
      <c r="C369" s="189" t="s">
        <v>1447</v>
      </c>
      <c r="D369" s="196" t="s">
        <v>1448</v>
      </c>
      <c r="E369" s="290">
        <f t="shared" ref="E369:E379" si="1">SUM(D369:D369)</f>
        <v>0</v>
      </c>
      <c r="F369" s="198">
        <v>1</v>
      </c>
      <c r="G369" s="187">
        <v>0</v>
      </c>
      <c r="H369" s="198">
        <v>1</v>
      </c>
      <c r="I369" s="290">
        <v>1</v>
      </c>
      <c r="J369" s="187">
        <v>2</v>
      </c>
      <c r="K369" s="199" t="s">
        <v>1449</v>
      </c>
      <c r="L369" s="199" t="s">
        <v>1450</v>
      </c>
      <c r="M369" s="199" t="s">
        <v>1451</v>
      </c>
    </row>
    <row r="370" spans="1:13" ht="30">
      <c r="A370" s="410"/>
      <c r="B370" s="387"/>
      <c r="C370" s="189" t="s">
        <v>1452</v>
      </c>
      <c r="D370" s="196" t="s">
        <v>1453</v>
      </c>
      <c r="E370" s="290">
        <f t="shared" si="1"/>
        <v>0</v>
      </c>
      <c r="F370" s="198">
        <v>1</v>
      </c>
      <c r="G370" s="187">
        <v>0</v>
      </c>
      <c r="H370" s="198">
        <v>1</v>
      </c>
      <c r="I370" s="290">
        <v>1</v>
      </c>
      <c r="J370" s="187">
        <v>2</v>
      </c>
      <c r="K370" s="199" t="s">
        <v>1454</v>
      </c>
      <c r="L370" s="199" t="s">
        <v>1455</v>
      </c>
      <c r="M370" s="199" t="s">
        <v>1456</v>
      </c>
    </row>
    <row r="371" spans="1:13" ht="45">
      <c r="A371" s="410"/>
      <c r="B371" s="387"/>
      <c r="C371" s="189" t="s">
        <v>1457</v>
      </c>
      <c r="D371" s="196" t="s">
        <v>1458</v>
      </c>
      <c r="E371" s="290">
        <f t="shared" si="1"/>
        <v>0</v>
      </c>
      <c r="F371" s="198">
        <v>1</v>
      </c>
      <c r="G371" s="187">
        <v>0</v>
      </c>
      <c r="H371" s="198">
        <v>1</v>
      </c>
      <c r="I371" s="290">
        <v>1</v>
      </c>
      <c r="J371" s="187">
        <v>2</v>
      </c>
      <c r="K371" s="199" t="s">
        <v>1459</v>
      </c>
      <c r="L371" s="199" t="s">
        <v>1460</v>
      </c>
      <c r="M371" s="199" t="s">
        <v>1461</v>
      </c>
    </row>
    <row r="372" spans="1:13" ht="42" customHeight="1">
      <c r="A372" s="410"/>
      <c r="B372" s="387"/>
      <c r="C372" s="189" t="s">
        <v>1462</v>
      </c>
      <c r="D372" s="196" t="s">
        <v>1463</v>
      </c>
      <c r="E372" s="290">
        <f t="shared" si="1"/>
        <v>0</v>
      </c>
      <c r="F372" s="198">
        <v>1</v>
      </c>
      <c r="G372" s="187">
        <v>0</v>
      </c>
      <c r="H372" s="198">
        <v>1</v>
      </c>
      <c r="I372" s="290">
        <v>1</v>
      </c>
      <c r="J372" s="187">
        <v>2</v>
      </c>
      <c r="K372" s="199" t="s">
        <v>1464</v>
      </c>
      <c r="L372" s="199" t="s">
        <v>1465</v>
      </c>
      <c r="M372" s="199" t="s">
        <v>1466</v>
      </c>
    </row>
    <row r="373" spans="1:13" ht="45">
      <c r="A373" s="410"/>
      <c r="B373" s="387"/>
      <c r="C373" s="189" t="s">
        <v>1467</v>
      </c>
      <c r="D373" s="196" t="s">
        <v>1468</v>
      </c>
      <c r="E373" s="290">
        <f t="shared" si="1"/>
        <v>0</v>
      </c>
      <c r="F373" s="198">
        <v>1</v>
      </c>
      <c r="G373" s="187">
        <v>0</v>
      </c>
      <c r="H373" s="198">
        <v>1</v>
      </c>
      <c r="I373" s="290">
        <v>1</v>
      </c>
      <c r="J373" s="187">
        <v>2</v>
      </c>
      <c r="K373" s="199" t="s">
        <v>1469</v>
      </c>
      <c r="L373" s="199" t="s">
        <v>1470</v>
      </c>
      <c r="M373" s="199" t="s">
        <v>1471</v>
      </c>
    </row>
    <row r="374" spans="1:13" ht="54" customHeight="1">
      <c r="A374" s="410"/>
      <c r="B374" s="445" t="s">
        <v>1472</v>
      </c>
      <c r="C374" s="189" t="s">
        <v>1473</v>
      </c>
      <c r="D374" s="190" t="s">
        <v>1474</v>
      </c>
      <c r="E374" s="290">
        <f t="shared" si="1"/>
        <v>0</v>
      </c>
      <c r="F374" s="187">
        <v>1</v>
      </c>
      <c r="G374" s="187">
        <v>0</v>
      </c>
      <c r="H374" s="187">
        <v>0</v>
      </c>
      <c r="I374" s="290">
        <v>1</v>
      </c>
      <c r="J374" s="187">
        <v>1</v>
      </c>
      <c r="K374" s="200" t="s">
        <v>291</v>
      </c>
      <c r="L374" s="200" t="s">
        <v>1475</v>
      </c>
      <c r="M374" s="200" t="s">
        <v>1476</v>
      </c>
    </row>
    <row r="375" spans="1:13" ht="60">
      <c r="A375" s="410"/>
      <c r="B375" s="445"/>
      <c r="C375" s="189" t="s">
        <v>1477</v>
      </c>
      <c r="D375" s="190" t="s">
        <v>1478</v>
      </c>
      <c r="E375" s="290">
        <f t="shared" si="1"/>
        <v>0</v>
      </c>
      <c r="F375" s="187">
        <v>1</v>
      </c>
      <c r="G375" s="187">
        <v>1</v>
      </c>
      <c r="H375" s="187">
        <v>0</v>
      </c>
      <c r="I375" s="290">
        <v>1</v>
      </c>
      <c r="J375" s="187">
        <v>2</v>
      </c>
      <c r="K375" s="192" t="s">
        <v>1479</v>
      </c>
      <c r="L375" s="190" t="s">
        <v>1480</v>
      </c>
      <c r="M375" s="190" t="s">
        <v>1481</v>
      </c>
    </row>
    <row r="376" spans="1:13" ht="60">
      <c r="A376" s="410"/>
      <c r="B376" s="445"/>
      <c r="C376" s="189" t="s">
        <v>1482</v>
      </c>
      <c r="D376" s="190" t="s">
        <v>1483</v>
      </c>
      <c r="E376" s="290">
        <f t="shared" si="1"/>
        <v>0</v>
      </c>
      <c r="F376" s="191">
        <v>0</v>
      </c>
      <c r="G376" s="187">
        <v>0</v>
      </c>
      <c r="H376" s="187">
        <v>0</v>
      </c>
      <c r="I376" s="290">
        <v>1</v>
      </c>
      <c r="J376" s="187">
        <v>1</v>
      </c>
      <c r="K376" s="192" t="s">
        <v>1484</v>
      </c>
      <c r="L376" s="190" t="s">
        <v>1485</v>
      </c>
      <c r="M376" s="190" t="s">
        <v>1486</v>
      </c>
    </row>
    <row r="377" spans="1:13" ht="60">
      <c r="A377" s="410"/>
      <c r="B377" s="445"/>
      <c r="C377" s="189" t="s">
        <v>1487</v>
      </c>
      <c r="D377" s="190" t="s">
        <v>1488</v>
      </c>
      <c r="E377" s="290">
        <f t="shared" si="1"/>
        <v>0</v>
      </c>
      <c r="F377" s="191">
        <v>1</v>
      </c>
      <c r="G377" s="187">
        <v>0</v>
      </c>
      <c r="H377" s="187">
        <v>0</v>
      </c>
      <c r="I377" s="290">
        <v>1</v>
      </c>
      <c r="J377" s="187">
        <v>1</v>
      </c>
      <c r="K377" s="192" t="s">
        <v>1489</v>
      </c>
      <c r="L377" s="190" t="s">
        <v>1490</v>
      </c>
      <c r="M377" s="190" t="s">
        <v>1491</v>
      </c>
    </row>
    <row r="378" spans="1:13" ht="60">
      <c r="A378" s="410"/>
      <c r="B378" s="445"/>
      <c r="C378" s="189" t="s">
        <v>1492</v>
      </c>
      <c r="D378" s="190" t="s">
        <v>1493</v>
      </c>
      <c r="E378" s="290">
        <f t="shared" si="1"/>
        <v>0</v>
      </c>
      <c r="F378" s="191">
        <v>1</v>
      </c>
      <c r="G378" s="187">
        <v>0</v>
      </c>
      <c r="H378" s="187">
        <v>0</v>
      </c>
      <c r="I378" s="290">
        <v>1</v>
      </c>
      <c r="J378" s="187">
        <v>1</v>
      </c>
      <c r="K378" s="192" t="s">
        <v>1494</v>
      </c>
      <c r="L378" s="190" t="s">
        <v>1495</v>
      </c>
      <c r="M378" s="190" t="s">
        <v>1496</v>
      </c>
    </row>
    <row r="379" spans="1:13" ht="75">
      <c r="A379" s="410"/>
      <c r="B379" s="445"/>
      <c r="C379" s="189" t="s">
        <v>1497</v>
      </c>
      <c r="D379" s="190" t="s">
        <v>1498</v>
      </c>
      <c r="E379" s="290">
        <f t="shared" si="1"/>
        <v>0</v>
      </c>
      <c r="F379" s="191">
        <v>1</v>
      </c>
      <c r="G379" s="187">
        <v>0</v>
      </c>
      <c r="H379" s="187">
        <v>0</v>
      </c>
      <c r="I379" s="290">
        <v>1</v>
      </c>
      <c r="J379" s="187">
        <v>1</v>
      </c>
      <c r="K379" s="192" t="s">
        <v>1499</v>
      </c>
      <c r="L379" s="190" t="s">
        <v>1500</v>
      </c>
      <c r="M379" s="190" t="s">
        <v>1501</v>
      </c>
    </row>
    <row r="380" spans="1:13" ht="12.75" customHeight="1">
      <c r="A380" s="427"/>
      <c r="B380" s="427"/>
      <c r="C380" s="427"/>
      <c r="D380" s="427"/>
      <c r="E380" s="427"/>
      <c r="F380" s="427"/>
      <c r="G380" s="427"/>
      <c r="H380" s="427"/>
      <c r="I380" s="427"/>
      <c r="J380" s="427"/>
      <c r="K380" s="427"/>
      <c r="L380" s="427"/>
      <c r="M380" s="427"/>
    </row>
    <row r="381" spans="1:13" ht="75" customHeight="1">
      <c r="A381" s="410" t="s">
        <v>1772</v>
      </c>
      <c r="B381" s="445" t="s">
        <v>1502</v>
      </c>
      <c r="C381" s="190" t="s">
        <v>1773</v>
      </c>
      <c r="D381" s="190" t="s">
        <v>1774</v>
      </c>
      <c r="E381" s="221">
        <v>0</v>
      </c>
      <c r="F381" s="221">
        <v>2</v>
      </c>
      <c r="G381" s="221">
        <v>0</v>
      </c>
      <c r="H381" s="221">
        <v>0</v>
      </c>
      <c r="I381" s="334">
        <v>0</v>
      </c>
      <c r="J381" s="221">
        <v>2</v>
      </c>
      <c r="K381" s="192" t="s">
        <v>1504</v>
      </c>
      <c r="L381" s="192" t="s">
        <v>1503</v>
      </c>
      <c r="M381" s="192" t="s">
        <v>1505</v>
      </c>
    </row>
    <row r="382" spans="1:13" ht="78" customHeight="1">
      <c r="A382" s="410"/>
      <c r="B382" s="445"/>
      <c r="C382" s="190" t="s">
        <v>1506</v>
      </c>
      <c r="D382" s="190" t="s">
        <v>1775</v>
      </c>
      <c r="E382" s="187">
        <v>0</v>
      </c>
      <c r="F382" s="205">
        <v>0</v>
      </c>
      <c r="G382" s="205">
        <v>5</v>
      </c>
      <c r="H382" s="205">
        <v>5</v>
      </c>
      <c r="I382" s="198">
        <v>5</v>
      </c>
      <c r="J382" s="187">
        <v>10</v>
      </c>
      <c r="K382" s="192" t="s">
        <v>1508</v>
      </c>
      <c r="L382" s="192" t="s">
        <v>1507</v>
      </c>
      <c r="M382" s="192" t="s">
        <v>1509</v>
      </c>
    </row>
    <row r="383" spans="1:13" ht="69" customHeight="1">
      <c r="A383" s="410"/>
      <c r="B383" s="445"/>
      <c r="C383" s="190" t="s">
        <v>1776</v>
      </c>
      <c r="D383" s="190" t="s">
        <v>1777</v>
      </c>
      <c r="E383" s="187">
        <v>0</v>
      </c>
      <c r="F383" s="205">
        <v>0</v>
      </c>
      <c r="G383" s="205">
        <v>5</v>
      </c>
      <c r="H383" s="205">
        <v>5</v>
      </c>
      <c r="I383" s="198">
        <f t="shared" ref="I383:I389" si="2">SUM(H383:H383)</f>
        <v>5</v>
      </c>
      <c r="J383" s="187">
        <v>10</v>
      </c>
      <c r="K383" s="192" t="s">
        <v>1511</v>
      </c>
      <c r="L383" s="192" t="s">
        <v>1510</v>
      </c>
      <c r="M383" s="192" t="s">
        <v>1512</v>
      </c>
    </row>
    <row r="384" spans="1:13" ht="60">
      <c r="A384" s="410"/>
      <c r="B384" s="445"/>
      <c r="C384" s="190" t="s">
        <v>1778</v>
      </c>
      <c r="D384" s="190" t="s">
        <v>1779</v>
      </c>
      <c r="E384" s="187">
        <v>0</v>
      </c>
      <c r="F384" s="205">
        <v>0</v>
      </c>
      <c r="G384" s="205">
        <v>0</v>
      </c>
      <c r="H384" s="205">
        <v>1</v>
      </c>
      <c r="I384" s="198">
        <f t="shared" si="2"/>
        <v>1</v>
      </c>
      <c r="J384" s="187">
        <v>1</v>
      </c>
      <c r="K384" s="192" t="s">
        <v>1514</v>
      </c>
      <c r="L384" s="192" t="s">
        <v>1513</v>
      </c>
      <c r="M384" s="192" t="s">
        <v>1515</v>
      </c>
    </row>
    <row r="385" spans="1:13" ht="35.25" customHeight="1">
      <c r="A385" s="410"/>
      <c r="B385" s="387" t="s">
        <v>1516</v>
      </c>
      <c r="C385" s="190" t="s">
        <v>1780</v>
      </c>
      <c r="D385" s="642" t="s">
        <v>1781</v>
      </c>
      <c r="E385" s="187">
        <v>0</v>
      </c>
      <c r="F385" s="205">
        <v>1</v>
      </c>
      <c r="G385" s="205">
        <v>0</v>
      </c>
      <c r="H385" s="205">
        <v>0</v>
      </c>
      <c r="I385" s="198">
        <f t="shared" si="2"/>
        <v>0</v>
      </c>
      <c r="J385" s="187">
        <v>1</v>
      </c>
      <c r="K385" s="642" t="s">
        <v>1781</v>
      </c>
      <c r="L385" s="642" t="s">
        <v>1517</v>
      </c>
      <c r="M385" s="642" t="s">
        <v>1782</v>
      </c>
    </row>
    <row r="386" spans="1:13" ht="65.25" customHeight="1">
      <c r="A386" s="410"/>
      <c r="B386" s="387"/>
      <c r="C386" s="190" t="s">
        <v>1783</v>
      </c>
      <c r="D386" s="642"/>
      <c r="E386" s="187">
        <v>0</v>
      </c>
      <c r="F386" s="205">
        <v>1</v>
      </c>
      <c r="G386" s="205">
        <v>0</v>
      </c>
      <c r="H386" s="205">
        <v>0</v>
      </c>
      <c r="I386" s="198">
        <f t="shared" si="2"/>
        <v>0</v>
      </c>
      <c r="J386" s="187">
        <v>1</v>
      </c>
      <c r="K386" s="642"/>
      <c r="L386" s="642"/>
      <c r="M386" s="642"/>
    </row>
    <row r="387" spans="1:13" ht="75">
      <c r="A387" s="410"/>
      <c r="B387" s="387" t="s">
        <v>1784</v>
      </c>
      <c r="C387" s="190" t="s">
        <v>1785</v>
      </c>
      <c r="D387" s="190" t="s">
        <v>1786</v>
      </c>
      <c r="E387" s="187">
        <v>3</v>
      </c>
      <c r="F387" s="205">
        <v>1</v>
      </c>
      <c r="G387" s="205">
        <v>0</v>
      </c>
      <c r="H387" s="205">
        <v>0</v>
      </c>
      <c r="I387" s="198">
        <f t="shared" si="2"/>
        <v>0</v>
      </c>
      <c r="J387" s="187">
        <v>4</v>
      </c>
      <c r="K387" s="642"/>
      <c r="L387" s="190" t="s">
        <v>1787</v>
      </c>
      <c r="M387" s="642"/>
    </row>
    <row r="388" spans="1:13" ht="48" customHeight="1">
      <c r="A388" s="410"/>
      <c r="B388" s="387"/>
      <c r="C388" s="190" t="s">
        <v>1788</v>
      </c>
      <c r="D388" s="190" t="s">
        <v>1789</v>
      </c>
      <c r="E388" s="187">
        <v>3</v>
      </c>
      <c r="F388" s="205">
        <v>1</v>
      </c>
      <c r="G388" s="205">
        <v>0</v>
      </c>
      <c r="H388" s="205">
        <v>0</v>
      </c>
      <c r="I388" s="198">
        <f t="shared" si="2"/>
        <v>0</v>
      </c>
      <c r="J388" s="187">
        <v>4</v>
      </c>
      <c r="K388" s="192" t="s">
        <v>1519</v>
      </c>
      <c r="L388" s="192" t="s">
        <v>1518</v>
      </c>
      <c r="M388" s="192" t="s">
        <v>1790</v>
      </c>
    </row>
    <row r="389" spans="1:13" ht="75">
      <c r="A389" s="410"/>
      <c r="B389" s="387"/>
      <c r="C389" s="190" t="s">
        <v>1520</v>
      </c>
      <c r="D389" s="190" t="s">
        <v>1521</v>
      </c>
      <c r="E389" s="187">
        <v>3</v>
      </c>
      <c r="F389" s="205">
        <v>1</v>
      </c>
      <c r="G389" s="205">
        <v>0</v>
      </c>
      <c r="H389" s="205">
        <v>0</v>
      </c>
      <c r="I389" s="198">
        <f t="shared" si="2"/>
        <v>0</v>
      </c>
      <c r="J389" s="187">
        <v>4</v>
      </c>
      <c r="K389" s="192" t="s">
        <v>1521</v>
      </c>
      <c r="L389" s="192" t="s">
        <v>1522</v>
      </c>
      <c r="M389" s="192" t="s">
        <v>1791</v>
      </c>
    </row>
    <row r="390" spans="1:13" ht="45">
      <c r="A390" s="410"/>
      <c r="B390" s="387"/>
      <c r="C390" s="190" t="s">
        <v>1792</v>
      </c>
      <c r="D390" s="190" t="s">
        <v>1793</v>
      </c>
      <c r="E390" s="187">
        <v>3</v>
      </c>
      <c r="F390" s="205">
        <v>1</v>
      </c>
      <c r="G390" s="205">
        <v>0</v>
      </c>
      <c r="H390" s="205">
        <v>0</v>
      </c>
      <c r="I390" s="198">
        <v>0</v>
      </c>
      <c r="J390" s="187">
        <v>4</v>
      </c>
      <c r="K390" s="192" t="s">
        <v>258</v>
      </c>
      <c r="L390" s="192" t="s">
        <v>1523</v>
      </c>
      <c r="M390" s="192" t="s">
        <v>1794</v>
      </c>
    </row>
    <row r="391" spans="1:13" ht="75">
      <c r="A391" s="410"/>
      <c r="B391" s="387"/>
      <c r="C391" s="190" t="s">
        <v>1524</v>
      </c>
      <c r="D391" s="190" t="s">
        <v>1525</v>
      </c>
      <c r="E391" s="202" t="s">
        <v>58</v>
      </c>
      <c r="F391" s="205">
        <v>1</v>
      </c>
      <c r="G391" s="205">
        <v>0</v>
      </c>
      <c r="H391" s="205">
        <v>0</v>
      </c>
      <c r="I391" s="313" t="s">
        <v>292</v>
      </c>
      <c r="J391" s="202" t="s">
        <v>59</v>
      </c>
      <c r="K391" s="192" t="s">
        <v>1525</v>
      </c>
      <c r="L391" s="192" t="s">
        <v>1526</v>
      </c>
      <c r="M391" s="192" t="s">
        <v>1795</v>
      </c>
    </row>
    <row r="392" spans="1:13" ht="60" customHeight="1">
      <c r="A392" s="410"/>
      <c r="B392" s="387" t="s">
        <v>1527</v>
      </c>
      <c r="C392" s="190" t="s">
        <v>1528</v>
      </c>
      <c r="D392" s="190" t="s">
        <v>1529</v>
      </c>
      <c r="E392" s="202" t="s">
        <v>48</v>
      </c>
      <c r="F392" s="330">
        <v>3</v>
      </c>
      <c r="G392" s="330">
        <v>3</v>
      </c>
      <c r="H392" s="330">
        <v>3</v>
      </c>
      <c r="I392" s="313" t="s">
        <v>49</v>
      </c>
      <c r="J392" s="202" t="s">
        <v>49</v>
      </c>
      <c r="K392" s="192" t="s">
        <v>1531</v>
      </c>
      <c r="L392" s="192" t="s">
        <v>1530</v>
      </c>
      <c r="M392" s="192" t="s">
        <v>1532</v>
      </c>
    </row>
    <row r="393" spans="1:13" ht="75">
      <c r="A393" s="410"/>
      <c r="B393" s="387"/>
      <c r="C393" s="190" t="s">
        <v>1533</v>
      </c>
      <c r="D393" s="190" t="s">
        <v>1534</v>
      </c>
      <c r="E393" s="206">
        <v>0.9</v>
      </c>
      <c r="F393" s="206">
        <v>0.9</v>
      </c>
      <c r="G393" s="206">
        <v>0.9</v>
      </c>
      <c r="H393" s="206">
        <v>0.9</v>
      </c>
      <c r="I393" s="314">
        <v>0.9</v>
      </c>
      <c r="J393" s="206">
        <v>0.9</v>
      </c>
      <c r="K393" s="192" t="s">
        <v>1536</v>
      </c>
      <c r="L393" s="192" t="s">
        <v>1535</v>
      </c>
      <c r="M393" s="192" t="s">
        <v>1537</v>
      </c>
    </row>
    <row r="394" spans="1:13" ht="60">
      <c r="A394" s="410"/>
      <c r="B394" s="387"/>
      <c r="C394" s="190" t="s">
        <v>1538</v>
      </c>
      <c r="D394" s="190" t="s">
        <v>1539</v>
      </c>
      <c r="E394" s="206">
        <v>0.9</v>
      </c>
      <c r="F394" s="206">
        <v>0.85</v>
      </c>
      <c r="G394" s="206">
        <v>0.85</v>
      </c>
      <c r="H394" s="206">
        <v>0.85</v>
      </c>
      <c r="I394" s="314">
        <v>0.85</v>
      </c>
      <c r="J394" s="206">
        <v>0.85</v>
      </c>
      <c r="K394" s="192" t="s">
        <v>1541</v>
      </c>
      <c r="L394" s="192" t="s">
        <v>1540</v>
      </c>
      <c r="M394" s="192" t="s">
        <v>1542</v>
      </c>
    </row>
    <row r="395" spans="1:13" ht="75">
      <c r="A395" s="410"/>
      <c r="B395" s="387" t="s">
        <v>1543</v>
      </c>
      <c r="C395" s="331" t="s">
        <v>1544</v>
      </c>
      <c r="D395" s="446" t="s">
        <v>1545</v>
      </c>
      <c r="E395" s="202" t="s">
        <v>58</v>
      </c>
      <c r="F395" s="330">
        <v>0</v>
      </c>
      <c r="G395" s="330">
        <v>0</v>
      </c>
      <c r="H395" s="330">
        <v>0</v>
      </c>
      <c r="I395" s="313" t="s">
        <v>58</v>
      </c>
      <c r="J395" s="202" t="s">
        <v>58</v>
      </c>
      <c r="K395" s="163" t="s">
        <v>1547</v>
      </c>
      <c r="L395" s="331" t="s">
        <v>1546</v>
      </c>
      <c r="M395" s="192" t="s">
        <v>1548</v>
      </c>
    </row>
    <row r="396" spans="1:13" ht="60">
      <c r="A396" s="410"/>
      <c r="B396" s="387"/>
      <c r="C396" s="331" t="s">
        <v>1549</v>
      </c>
      <c r="D396" s="446"/>
      <c r="E396" s="648">
        <v>0.25</v>
      </c>
      <c r="F396" s="646">
        <v>0.25</v>
      </c>
      <c r="G396" s="646">
        <v>0.25</v>
      </c>
      <c r="H396" s="646">
        <v>0.25</v>
      </c>
      <c r="I396" s="607">
        <v>1</v>
      </c>
      <c r="J396" s="646">
        <v>1</v>
      </c>
      <c r="K396" s="207" t="s">
        <v>1551</v>
      </c>
      <c r="L396" s="207" t="s">
        <v>1550</v>
      </c>
      <c r="M396" s="207" t="s">
        <v>1552</v>
      </c>
    </row>
    <row r="397" spans="1:13" ht="45">
      <c r="A397" s="410"/>
      <c r="B397" s="387"/>
      <c r="C397" s="331" t="s">
        <v>1553</v>
      </c>
      <c r="D397" s="446"/>
      <c r="E397" s="648"/>
      <c r="F397" s="646"/>
      <c r="G397" s="646"/>
      <c r="H397" s="646"/>
      <c r="I397" s="607"/>
      <c r="J397" s="646"/>
      <c r="K397" s="163" t="s">
        <v>1555</v>
      </c>
      <c r="L397" s="192" t="s">
        <v>1554</v>
      </c>
      <c r="M397" s="163" t="s">
        <v>1556</v>
      </c>
    </row>
    <row r="398" spans="1:13" ht="60">
      <c r="A398" s="410"/>
      <c r="B398" s="387"/>
      <c r="C398" s="331" t="s">
        <v>1557</v>
      </c>
      <c r="D398" s="331" t="s">
        <v>1558</v>
      </c>
      <c r="E398" s="300">
        <v>0</v>
      </c>
      <c r="F398" s="208">
        <v>1</v>
      </c>
      <c r="G398" s="208">
        <v>1</v>
      </c>
      <c r="H398" s="208">
        <v>1</v>
      </c>
      <c r="I398" s="317">
        <v>0</v>
      </c>
      <c r="J398" s="208">
        <v>4</v>
      </c>
      <c r="K398" s="331" t="s">
        <v>1560</v>
      </c>
      <c r="L398" s="163" t="s">
        <v>1559</v>
      </c>
      <c r="M398" s="331" t="s">
        <v>1558</v>
      </c>
    </row>
    <row r="399" spans="1:13" ht="60">
      <c r="A399" s="410"/>
      <c r="B399" s="387" t="s">
        <v>1561</v>
      </c>
      <c r="C399" s="190" t="s">
        <v>1562</v>
      </c>
      <c r="D399" s="190" t="s">
        <v>1563</v>
      </c>
      <c r="E399" s="202" t="s">
        <v>292</v>
      </c>
      <c r="F399" s="330">
        <v>0</v>
      </c>
      <c r="G399" s="330">
        <v>0</v>
      </c>
      <c r="H399" s="330">
        <v>1</v>
      </c>
      <c r="I399" s="313" t="s">
        <v>1866</v>
      </c>
      <c r="J399" s="202" t="s">
        <v>58</v>
      </c>
      <c r="K399" s="192" t="s">
        <v>1541</v>
      </c>
      <c r="L399" s="192" t="s">
        <v>1564</v>
      </c>
      <c r="M399" s="192" t="s">
        <v>1565</v>
      </c>
    </row>
    <row r="400" spans="1:13" ht="60">
      <c r="A400" s="410"/>
      <c r="B400" s="387"/>
      <c r="C400" s="190" t="s">
        <v>1566</v>
      </c>
      <c r="D400" s="190" t="s">
        <v>1567</v>
      </c>
      <c r="E400" s="202" t="s">
        <v>41</v>
      </c>
      <c r="F400" s="330">
        <v>0</v>
      </c>
      <c r="G400" s="330">
        <v>0</v>
      </c>
      <c r="H400" s="330">
        <v>0</v>
      </c>
      <c r="I400" s="313" t="s">
        <v>41</v>
      </c>
      <c r="J400" s="202" t="s">
        <v>41</v>
      </c>
      <c r="K400" s="192" t="s">
        <v>1569</v>
      </c>
      <c r="L400" s="192" t="s">
        <v>1568</v>
      </c>
      <c r="M400" s="192" t="s">
        <v>1570</v>
      </c>
    </row>
    <row r="401" spans="1:13" ht="45">
      <c r="A401" s="410"/>
      <c r="B401" s="387"/>
      <c r="C401" s="190" t="s">
        <v>1571</v>
      </c>
      <c r="D401" s="190" t="s">
        <v>1572</v>
      </c>
      <c r="E401" s="202" t="s">
        <v>41</v>
      </c>
      <c r="F401" s="330">
        <v>0</v>
      </c>
      <c r="G401" s="330">
        <v>0</v>
      </c>
      <c r="H401" s="330">
        <v>0</v>
      </c>
      <c r="I401" s="313" t="s">
        <v>41</v>
      </c>
      <c r="J401" s="202" t="s">
        <v>41</v>
      </c>
      <c r="K401" s="192" t="s">
        <v>1574</v>
      </c>
      <c r="L401" s="192" t="s">
        <v>1573</v>
      </c>
      <c r="M401" s="192" t="s">
        <v>1575</v>
      </c>
    </row>
    <row r="402" spans="1:13" ht="45">
      <c r="A402" s="410"/>
      <c r="B402" s="387"/>
      <c r="C402" s="190" t="s">
        <v>1576</v>
      </c>
      <c r="D402" s="190" t="s">
        <v>1577</v>
      </c>
      <c r="E402" s="202" t="s">
        <v>41</v>
      </c>
      <c r="F402" s="330">
        <v>10</v>
      </c>
      <c r="G402" s="330">
        <v>10</v>
      </c>
      <c r="H402" s="330">
        <v>10</v>
      </c>
      <c r="I402" s="313" t="s">
        <v>41</v>
      </c>
      <c r="J402" s="202" t="s">
        <v>41</v>
      </c>
      <c r="K402" s="192" t="s">
        <v>1579</v>
      </c>
      <c r="L402" s="192" t="s">
        <v>1578</v>
      </c>
      <c r="M402" s="192" t="s">
        <v>1580</v>
      </c>
    </row>
    <row r="403" spans="1:13" ht="60">
      <c r="A403" s="410"/>
      <c r="B403" s="387"/>
      <c r="C403" s="190" t="s">
        <v>1581</v>
      </c>
      <c r="D403" s="190" t="s">
        <v>1582</v>
      </c>
      <c r="E403" s="202" t="s">
        <v>58</v>
      </c>
      <c r="F403" s="330">
        <v>1</v>
      </c>
      <c r="G403" s="330">
        <v>1</v>
      </c>
      <c r="H403" s="330">
        <v>1</v>
      </c>
      <c r="I403" s="79">
        <v>68.760000000000005</v>
      </c>
      <c r="J403" s="202" t="s">
        <v>49</v>
      </c>
      <c r="K403" s="192" t="s">
        <v>1584</v>
      </c>
      <c r="L403" s="192" t="s">
        <v>1583</v>
      </c>
      <c r="M403" s="192" t="s">
        <v>1585</v>
      </c>
    </row>
    <row r="404" spans="1:13" ht="63.75" customHeight="1">
      <c r="A404" s="410"/>
      <c r="B404" s="387"/>
      <c r="C404" s="190" t="s">
        <v>1586</v>
      </c>
      <c r="D404" s="190" t="s">
        <v>1796</v>
      </c>
      <c r="E404" s="202" t="s">
        <v>58</v>
      </c>
      <c r="F404" s="330">
        <v>1</v>
      </c>
      <c r="G404" s="330">
        <v>1</v>
      </c>
      <c r="H404" s="330">
        <v>1</v>
      </c>
      <c r="I404" s="79">
        <v>68.760000000000005</v>
      </c>
      <c r="J404" s="202" t="s">
        <v>49</v>
      </c>
      <c r="K404" s="192" t="s">
        <v>1797</v>
      </c>
      <c r="L404" s="192" t="s">
        <v>1798</v>
      </c>
      <c r="M404" s="192" t="s">
        <v>1799</v>
      </c>
    </row>
    <row r="405" spans="1:13" ht="45">
      <c r="A405" s="410"/>
      <c r="B405" s="387"/>
      <c r="C405" s="190" t="s">
        <v>1587</v>
      </c>
      <c r="D405" s="190" t="s">
        <v>1588</v>
      </c>
      <c r="E405" s="202" t="s">
        <v>292</v>
      </c>
      <c r="F405" s="330">
        <v>1</v>
      </c>
      <c r="G405" s="330">
        <v>0</v>
      </c>
      <c r="H405" s="330">
        <v>1</v>
      </c>
      <c r="I405" s="313" t="s">
        <v>58</v>
      </c>
      <c r="J405" s="202" t="s">
        <v>59</v>
      </c>
      <c r="K405" s="192" t="s">
        <v>1590</v>
      </c>
      <c r="L405" s="192" t="s">
        <v>1589</v>
      </c>
      <c r="M405" s="192" t="s">
        <v>1591</v>
      </c>
    </row>
    <row r="406" spans="1:13" ht="45.75" customHeight="1">
      <c r="A406" s="410"/>
      <c r="B406" s="387"/>
      <c r="C406" s="190" t="s">
        <v>1592</v>
      </c>
      <c r="D406" s="190" t="s">
        <v>1593</v>
      </c>
      <c r="E406" s="202" t="s">
        <v>292</v>
      </c>
      <c r="F406" s="330">
        <v>1</v>
      </c>
      <c r="G406" s="330">
        <v>0</v>
      </c>
      <c r="H406" s="330">
        <v>1</v>
      </c>
      <c r="I406" s="313" t="s">
        <v>58</v>
      </c>
      <c r="J406" s="202" t="s">
        <v>59</v>
      </c>
      <c r="K406" s="192"/>
      <c r="L406" s="192" t="s">
        <v>1800</v>
      </c>
      <c r="M406" s="192"/>
    </row>
    <row r="407" spans="1:13" ht="90">
      <c r="A407" s="410"/>
      <c r="B407" s="322" t="s">
        <v>1801</v>
      </c>
      <c r="C407" s="331" t="s">
        <v>1594</v>
      </c>
      <c r="D407" s="331" t="s">
        <v>1802</v>
      </c>
      <c r="E407" s="202" t="s">
        <v>292</v>
      </c>
      <c r="F407" s="330">
        <v>1</v>
      </c>
      <c r="G407" s="330">
        <v>0</v>
      </c>
      <c r="H407" s="330">
        <v>1</v>
      </c>
      <c r="I407" s="313" t="s">
        <v>58</v>
      </c>
      <c r="J407" s="202" t="s">
        <v>59</v>
      </c>
      <c r="K407" s="192" t="s">
        <v>1797</v>
      </c>
      <c r="L407" s="192" t="s">
        <v>1803</v>
      </c>
      <c r="M407" s="192" t="s">
        <v>391</v>
      </c>
    </row>
    <row r="408" spans="1:13" ht="60">
      <c r="A408" s="410"/>
      <c r="B408" s="435" t="s">
        <v>1595</v>
      </c>
      <c r="C408" s="190" t="s">
        <v>1596</v>
      </c>
      <c r="D408" s="190" t="s">
        <v>1597</v>
      </c>
      <c r="E408" s="202" t="s">
        <v>59</v>
      </c>
      <c r="F408" s="330">
        <v>2</v>
      </c>
      <c r="G408" s="330">
        <v>2</v>
      </c>
      <c r="H408" s="330">
        <v>2</v>
      </c>
      <c r="I408" s="313" t="s">
        <v>1598</v>
      </c>
      <c r="J408" s="202" t="s">
        <v>1598</v>
      </c>
      <c r="K408" s="192" t="s">
        <v>1569</v>
      </c>
      <c r="L408" s="192" t="s">
        <v>1599</v>
      </c>
      <c r="M408" s="192" t="s">
        <v>1600</v>
      </c>
    </row>
    <row r="409" spans="1:13" ht="45">
      <c r="A409" s="410"/>
      <c r="B409" s="435"/>
      <c r="C409" s="190" t="s">
        <v>1601</v>
      </c>
      <c r="D409" s="190" t="s">
        <v>1602</v>
      </c>
      <c r="E409" s="202" t="s">
        <v>58</v>
      </c>
      <c r="F409" s="330">
        <v>0</v>
      </c>
      <c r="G409" s="330">
        <v>0</v>
      </c>
      <c r="H409" s="330">
        <v>0</v>
      </c>
      <c r="I409" s="313" t="s">
        <v>58</v>
      </c>
      <c r="J409" s="202" t="s">
        <v>58</v>
      </c>
      <c r="K409" s="192" t="s">
        <v>1602</v>
      </c>
      <c r="L409" s="192" t="s">
        <v>1569</v>
      </c>
      <c r="M409" s="192" t="s">
        <v>1603</v>
      </c>
    </row>
    <row r="410" spans="1:13" ht="45">
      <c r="A410" s="410"/>
      <c r="B410" s="435"/>
      <c r="C410" s="190" t="s">
        <v>1604</v>
      </c>
      <c r="D410" s="190" t="s">
        <v>1605</v>
      </c>
      <c r="E410" s="202" t="s">
        <v>58</v>
      </c>
      <c r="F410" s="330">
        <v>0</v>
      </c>
      <c r="G410" s="330">
        <v>0</v>
      </c>
      <c r="H410" s="330">
        <v>8</v>
      </c>
      <c r="I410" s="313" t="s">
        <v>1598</v>
      </c>
      <c r="J410" s="202" t="s">
        <v>1598</v>
      </c>
      <c r="K410" s="192" t="s">
        <v>1579</v>
      </c>
      <c r="L410" s="192" t="s">
        <v>1578</v>
      </c>
      <c r="M410" s="192" t="s">
        <v>1580</v>
      </c>
    </row>
    <row r="411" spans="1:13" ht="60">
      <c r="A411" s="410"/>
      <c r="B411" s="435"/>
      <c r="C411" s="190" t="s">
        <v>1606</v>
      </c>
      <c r="D411" s="190" t="s">
        <v>1607</v>
      </c>
      <c r="E411" s="202" t="s">
        <v>58</v>
      </c>
      <c r="F411" s="330">
        <v>1</v>
      </c>
      <c r="G411" s="330">
        <v>1</v>
      </c>
      <c r="H411" s="330">
        <v>1</v>
      </c>
      <c r="I411" s="313" t="s">
        <v>39</v>
      </c>
      <c r="J411" s="202" t="s">
        <v>49</v>
      </c>
      <c r="K411" s="192" t="s">
        <v>1584</v>
      </c>
      <c r="L411" s="192" t="s">
        <v>1608</v>
      </c>
      <c r="M411" s="192" t="s">
        <v>1585</v>
      </c>
    </row>
    <row r="412" spans="1:13" ht="45">
      <c r="A412" s="410"/>
      <c r="B412" s="387" t="s">
        <v>1609</v>
      </c>
      <c r="C412" s="190" t="s">
        <v>1610</v>
      </c>
      <c r="D412" s="642" t="s">
        <v>1611</v>
      </c>
      <c r="E412" s="187">
        <v>0</v>
      </c>
      <c r="F412" s="330">
        <v>2</v>
      </c>
      <c r="G412" s="330">
        <v>2</v>
      </c>
      <c r="H412" s="330">
        <v>2</v>
      </c>
      <c r="I412" s="198">
        <v>8</v>
      </c>
      <c r="J412" s="187">
        <v>6</v>
      </c>
      <c r="K412" s="642" t="s">
        <v>1611</v>
      </c>
      <c r="L412" s="642" t="s">
        <v>1612</v>
      </c>
      <c r="M412" s="642" t="s">
        <v>1613</v>
      </c>
    </row>
    <row r="413" spans="1:13" ht="45.75" customHeight="1">
      <c r="A413" s="410"/>
      <c r="B413" s="387"/>
      <c r="C413" s="190" t="s">
        <v>1804</v>
      </c>
      <c r="D413" s="642"/>
      <c r="E413" s="202" t="s">
        <v>292</v>
      </c>
      <c r="F413" s="330">
        <v>2</v>
      </c>
      <c r="G413" s="330">
        <v>2</v>
      </c>
      <c r="H413" s="330">
        <v>2</v>
      </c>
      <c r="I413" s="313" t="s">
        <v>1598</v>
      </c>
      <c r="J413" s="202" t="s">
        <v>86</v>
      </c>
      <c r="K413" s="642"/>
      <c r="L413" s="642"/>
      <c r="M413" s="642"/>
    </row>
    <row r="414" spans="1:13" ht="60">
      <c r="A414" s="410"/>
      <c r="B414" s="387"/>
      <c r="C414" s="190" t="s">
        <v>1614</v>
      </c>
      <c r="D414" s="190" t="s">
        <v>1805</v>
      </c>
      <c r="E414" s="202" t="s">
        <v>58</v>
      </c>
      <c r="F414" s="330">
        <v>3</v>
      </c>
      <c r="G414" s="330">
        <v>3</v>
      </c>
      <c r="H414" s="330">
        <v>0</v>
      </c>
      <c r="I414" s="313" t="s">
        <v>292</v>
      </c>
      <c r="J414" s="202" t="s">
        <v>86</v>
      </c>
      <c r="K414" s="192" t="s">
        <v>1616</v>
      </c>
      <c r="L414" s="192" t="s">
        <v>1615</v>
      </c>
      <c r="M414" s="192" t="s">
        <v>1617</v>
      </c>
    </row>
    <row r="415" spans="1:13" ht="90">
      <c r="A415" s="410"/>
      <c r="B415" s="387"/>
      <c r="C415" s="190" t="s">
        <v>1806</v>
      </c>
      <c r="D415" s="190" t="s">
        <v>1618</v>
      </c>
      <c r="E415" s="202" t="s">
        <v>292</v>
      </c>
      <c r="F415" s="330">
        <v>0</v>
      </c>
      <c r="G415" s="206">
        <v>0.8</v>
      </c>
      <c r="H415" s="206">
        <v>0.8</v>
      </c>
      <c r="I415" s="313" t="s">
        <v>1807</v>
      </c>
      <c r="J415" s="202" t="s">
        <v>1857</v>
      </c>
      <c r="K415" s="192" t="s">
        <v>501</v>
      </c>
      <c r="L415" s="192" t="s">
        <v>1619</v>
      </c>
      <c r="M415" s="192" t="s">
        <v>1620</v>
      </c>
    </row>
    <row r="416" spans="1:13" ht="90">
      <c r="A416" s="410"/>
      <c r="B416" s="643" t="s">
        <v>1621</v>
      </c>
      <c r="C416" s="223" t="s">
        <v>1622</v>
      </c>
      <c r="D416" s="223" t="s">
        <v>1623</v>
      </c>
      <c r="E416" s="228" t="s">
        <v>58</v>
      </c>
      <c r="F416" s="224"/>
      <c r="G416" s="224">
        <v>1</v>
      </c>
      <c r="H416" s="224">
        <v>0</v>
      </c>
      <c r="I416" s="315" t="s">
        <v>58</v>
      </c>
      <c r="J416" s="228" t="s">
        <v>59</v>
      </c>
      <c r="K416" s="223" t="s">
        <v>1623</v>
      </c>
      <c r="L416" s="226" t="s">
        <v>1624</v>
      </c>
      <c r="M416" s="226" t="s">
        <v>1625</v>
      </c>
    </row>
    <row r="417" spans="1:13" ht="60">
      <c r="A417" s="410"/>
      <c r="B417" s="435"/>
      <c r="C417" s="223" t="s">
        <v>1808</v>
      </c>
      <c r="D417" s="223" t="s">
        <v>1809</v>
      </c>
      <c r="E417" s="228" t="s">
        <v>58</v>
      </c>
      <c r="F417" s="224">
        <v>0</v>
      </c>
      <c r="G417" s="224">
        <v>1</v>
      </c>
      <c r="H417" s="224">
        <v>0</v>
      </c>
      <c r="I417" s="315" t="s">
        <v>58</v>
      </c>
      <c r="J417" s="228" t="s">
        <v>59</v>
      </c>
      <c r="K417" s="226" t="s">
        <v>1627</v>
      </c>
      <c r="L417" s="226" t="s">
        <v>1626</v>
      </c>
      <c r="M417" s="226" t="s">
        <v>1628</v>
      </c>
    </row>
    <row r="418" spans="1:13" ht="60">
      <c r="A418" s="410"/>
      <c r="B418" s="435"/>
      <c r="C418" s="223" t="s">
        <v>1810</v>
      </c>
      <c r="D418" s="223" t="s">
        <v>1811</v>
      </c>
      <c r="E418" s="228" t="s">
        <v>58</v>
      </c>
      <c r="F418" s="224">
        <v>0</v>
      </c>
      <c r="G418" s="224">
        <v>1</v>
      </c>
      <c r="H418" s="224">
        <v>0</v>
      </c>
      <c r="I418" s="315" t="s">
        <v>58</v>
      </c>
      <c r="J418" s="228" t="s">
        <v>59</v>
      </c>
      <c r="K418" s="226" t="s">
        <v>1629</v>
      </c>
      <c r="L418" s="226" t="s">
        <v>1812</v>
      </c>
      <c r="M418" s="226" t="s">
        <v>1630</v>
      </c>
    </row>
    <row r="419" spans="1:13" ht="60">
      <c r="A419" s="410"/>
      <c r="B419" s="328" t="s">
        <v>1813</v>
      </c>
      <c r="C419" s="223" t="s">
        <v>1814</v>
      </c>
      <c r="D419" s="190" t="s">
        <v>1618</v>
      </c>
      <c r="E419" s="228" t="s">
        <v>292</v>
      </c>
      <c r="F419" s="224">
        <v>0</v>
      </c>
      <c r="G419" s="227">
        <v>0.85</v>
      </c>
      <c r="H419" s="227">
        <v>0.85</v>
      </c>
      <c r="I419" s="315" t="s">
        <v>1815</v>
      </c>
      <c r="J419" s="228" t="s">
        <v>1858</v>
      </c>
      <c r="K419" s="190" t="s">
        <v>1618</v>
      </c>
      <c r="L419" s="226" t="s">
        <v>1631</v>
      </c>
      <c r="M419" s="226" t="s">
        <v>1632</v>
      </c>
    </row>
    <row r="420" spans="1:13" ht="65.25" customHeight="1">
      <c r="A420" s="410"/>
      <c r="B420" s="322" t="s">
        <v>1633</v>
      </c>
      <c r="C420" s="190" t="s">
        <v>1816</v>
      </c>
      <c r="D420" s="190" t="s">
        <v>1817</v>
      </c>
      <c r="E420" s="202" t="s">
        <v>292</v>
      </c>
      <c r="F420" s="330">
        <v>1</v>
      </c>
      <c r="G420" s="330">
        <v>0</v>
      </c>
      <c r="H420" s="330">
        <v>1</v>
      </c>
      <c r="I420" s="313" t="s">
        <v>58</v>
      </c>
      <c r="J420" s="202" t="s">
        <v>58</v>
      </c>
      <c r="K420" s="192" t="s">
        <v>1634</v>
      </c>
      <c r="L420" s="192" t="s">
        <v>1818</v>
      </c>
      <c r="M420" s="192" t="s">
        <v>1635</v>
      </c>
    </row>
    <row r="421" spans="1:13" ht="61.5" customHeight="1">
      <c r="A421" s="410"/>
      <c r="B421" s="435" t="s">
        <v>1819</v>
      </c>
      <c r="C421" s="223" t="s">
        <v>1820</v>
      </c>
      <c r="D421" s="223" t="s">
        <v>501</v>
      </c>
      <c r="E421" s="228" t="s">
        <v>292</v>
      </c>
      <c r="F421" s="224">
        <v>0</v>
      </c>
      <c r="G421" s="224">
        <v>1</v>
      </c>
      <c r="H421" s="224">
        <v>0</v>
      </c>
      <c r="I421" s="315" t="s">
        <v>58</v>
      </c>
      <c r="J421" s="228" t="s">
        <v>58</v>
      </c>
      <c r="K421" s="226" t="s">
        <v>1541</v>
      </c>
      <c r="L421" s="226" t="s">
        <v>1821</v>
      </c>
      <c r="M421" s="226" t="s">
        <v>1636</v>
      </c>
    </row>
    <row r="422" spans="1:13" ht="69" customHeight="1">
      <c r="A422" s="410"/>
      <c r="B422" s="435"/>
      <c r="C422" s="223" t="s">
        <v>1822</v>
      </c>
      <c r="D422" s="223" t="s">
        <v>1823</v>
      </c>
      <c r="E422" s="228" t="s">
        <v>292</v>
      </c>
      <c r="F422" s="224">
        <v>0</v>
      </c>
      <c r="G422" s="224">
        <v>1</v>
      </c>
      <c r="H422" s="224">
        <v>0</v>
      </c>
      <c r="I422" s="315" t="s">
        <v>58</v>
      </c>
      <c r="J422" s="228" t="s">
        <v>58</v>
      </c>
      <c r="K422" s="226" t="s">
        <v>1637</v>
      </c>
      <c r="L422" s="226" t="s">
        <v>1824</v>
      </c>
      <c r="M422" s="226" t="s">
        <v>1638</v>
      </c>
    </row>
    <row r="423" spans="1:13" ht="68.25" customHeight="1">
      <c r="A423" s="410"/>
      <c r="B423" s="435"/>
      <c r="C423" s="223" t="s">
        <v>1825</v>
      </c>
      <c r="D423" s="222" t="s">
        <v>1826</v>
      </c>
      <c r="E423" s="228" t="s">
        <v>292</v>
      </c>
      <c r="F423" s="224">
        <v>0</v>
      </c>
      <c r="G423" s="224">
        <v>1</v>
      </c>
      <c r="H423" s="224">
        <v>0</v>
      </c>
      <c r="I423" s="315" t="s">
        <v>58</v>
      </c>
      <c r="J423" s="228" t="s">
        <v>58</v>
      </c>
      <c r="K423" s="226" t="s">
        <v>1639</v>
      </c>
      <c r="L423" s="226" t="s">
        <v>1827</v>
      </c>
      <c r="M423" s="226" t="s">
        <v>1640</v>
      </c>
    </row>
    <row r="424" spans="1:13" ht="60" customHeight="1">
      <c r="A424" s="410"/>
      <c r="B424" s="435"/>
      <c r="C424" s="223" t="s">
        <v>1828</v>
      </c>
      <c r="D424" s="223" t="s">
        <v>585</v>
      </c>
      <c r="E424" s="228" t="s">
        <v>292</v>
      </c>
      <c r="F424" s="224">
        <v>0</v>
      </c>
      <c r="G424" s="224">
        <v>1</v>
      </c>
      <c r="H424" s="224">
        <v>0</v>
      </c>
      <c r="I424" s="315" t="s">
        <v>58</v>
      </c>
      <c r="J424" s="228" t="s">
        <v>58</v>
      </c>
      <c r="K424" s="226" t="s">
        <v>1511</v>
      </c>
      <c r="L424" s="226" t="s">
        <v>1829</v>
      </c>
      <c r="M424" s="226" t="s">
        <v>1641</v>
      </c>
    </row>
    <row r="425" spans="1:13" ht="46.5" customHeight="1">
      <c r="A425" s="410"/>
      <c r="B425" s="435"/>
      <c r="C425" s="223" t="s">
        <v>1830</v>
      </c>
      <c r="D425" s="223" t="s">
        <v>1831</v>
      </c>
      <c r="E425" s="228" t="s">
        <v>292</v>
      </c>
      <c r="F425" s="224">
        <v>0</v>
      </c>
      <c r="G425" s="224">
        <v>1</v>
      </c>
      <c r="H425" s="224">
        <v>0</v>
      </c>
      <c r="I425" s="315" t="s">
        <v>292</v>
      </c>
      <c r="J425" s="228" t="s">
        <v>58</v>
      </c>
      <c r="K425" s="226" t="s">
        <v>1643</v>
      </c>
      <c r="L425" s="226" t="s">
        <v>1642</v>
      </c>
      <c r="M425" s="226" t="s">
        <v>1644</v>
      </c>
    </row>
    <row r="426" spans="1:13" ht="63.75" customHeight="1">
      <c r="A426" s="410"/>
      <c r="B426" s="435"/>
      <c r="C426" s="223" t="s">
        <v>1832</v>
      </c>
      <c r="D426" s="223" t="s">
        <v>1833</v>
      </c>
      <c r="E426" s="228" t="s">
        <v>292</v>
      </c>
      <c r="F426" s="224">
        <v>0</v>
      </c>
      <c r="G426" s="224">
        <v>1</v>
      </c>
      <c r="H426" s="224">
        <v>0</v>
      </c>
      <c r="I426" s="315" t="s">
        <v>1867</v>
      </c>
      <c r="J426" s="228" t="s">
        <v>58</v>
      </c>
      <c r="K426" s="226" t="s">
        <v>1541</v>
      </c>
      <c r="L426" s="226" t="s">
        <v>1645</v>
      </c>
      <c r="M426" s="226" t="s">
        <v>1646</v>
      </c>
    </row>
    <row r="427" spans="1:13" ht="67.5" customHeight="1">
      <c r="A427" s="410"/>
      <c r="B427" s="435" t="s">
        <v>1834</v>
      </c>
      <c r="C427" s="223" t="s">
        <v>1820</v>
      </c>
      <c r="D427" s="223" t="s">
        <v>501</v>
      </c>
      <c r="E427" s="228" t="s">
        <v>292</v>
      </c>
      <c r="F427" s="224">
        <v>0</v>
      </c>
      <c r="G427" s="224">
        <v>1</v>
      </c>
      <c r="H427" s="224">
        <v>0</v>
      </c>
      <c r="I427" s="315" t="s">
        <v>1868</v>
      </c>
      <c r="J427" s="228" t="s">
        <v>58</v>
      </c>
      <c r="K427" s="226" t="s">
        <v>1541</v>
      </c>
      <c r="L427" s="226" t="s">
        <v>1821</v>
      </c>
      <c r="M427" s="226" t="s">
        <v>1636</v>
      </c>
    </row>
    <row r="428" spans="1:13" ht="52.5" customHeight="1">
      <c r="A428" s="410"/>
      <c r="B428" s="435"/>
      <c r="C428" s="223" t="s">
        <v>1825</v>
      </c>
      <c r="D428" s="222" t="s">
        <v>1826</v>
      </c>
      <c r="E428" s="228" t="s">
        <v>292</v>
      </c>
      <c r="F428" s="224">
        <v>0</v>
      </c>
      <c r="G428" s="224">
        <v>1</v>
      </c>
      <c r="H428" s="224">
        <v>0</v>
      </c>
      <c r="I428" s="315" t="s">
        <v>58</v>
      </c>
      <c r="J428" s="228" t="s">
        <v>58</v>
      </c>
      <c r="K428" s="226" t="s">
        <v>1639</v>
      </c>
      <c r="L428" s="226" t="s">
        <v>1827</v>
      </c>
      <c r="M428" s="226" t="s">
        <v>1640</v>
      </c>
    </row>
    <row r="429" spans="1:13" ht="65.25" customHeight="1">
      <c r="A429" s="410"/>
      <c r="B429" s="435"/>
      <c r="C429" s="223" t="s">
        <v>1828</v>
      </c>
      <c r="D429" s="223" t="s">
        <v>585</v>
      </c>
      <c r="E429" s="228" t="s">
        <v>292</v>
      </c>
      <c r="F429" s="224">
        <v>0</v>
      </c>
      <c r="G429" s="224">
        <v>1</v>
      </c>
      <c r="H429" s="224">
        <v>0</v>
      </c>
      <c r="I429" s="315" t="s">
        <v>58</v>
      </c>
      <c r="J429" s="228" t="s">
        <v>58</v>
      </c>
      <c r="K429" s="226" t="s">
        <v>1511</v>
      </c>
      <c r="L429" s="226" t="s">
        <v>1829</v>
      </c>
      <c r="M429" s="226" t="s">
        <v>1641</v>
      </c>
    </row>
    <row r="430" spans="1:13" ht="75">
      <c r="A430" s="410"/>
      <c r="B430" s="435"/>
      <c r="C430" s="223" t="s">
        <v>1835</v>
      </c>
      <c r="D430" s="223" t="s">
        <v>1833</v>
      </c>
      <c r="E430" s="228" t="s">
        <v>292</v>
      </c>
      <c r="F430" s="224">
        <v>0</v>
      </c>
      <c r="G430" s="224">
        <v>1</v>
      </c>
      <c r="H430" s="224">
        <v>0</v>
      </c>
      <c r="I430" s="315" t="s">
        <v>58</v>
      </c>
      <c r="J430" s="228" t="s">
        <v>58</v>
      </c>
      <c r="K430" s="226" t="s">
        <v>1541</v>
      </c>
      <c r="L430" s="193" t="s">
        <v>1836</v>
      </c>
      <c r="M430" s="193" t="s">
        <v>1837</v>
      </c>
    </row>
    <row r="431" spans="1:13" ht="59.25" customHeight="1">
      <c r="A431" s="410"/>
      <c r="B431" s="387" t="s">
        <v>1838</v>
      </c>
      <c r="C431" s="190" t="s">
        <v>1839</v>
      </c>
      <c r="D431" s="190" t="s">
        <v>1840</v>
      </c>
      <c r="E431" s="202" t="s">
        <v>58</v>
      </c>
      <c r="F431" s="330">
        <v>0</v>
      </c>
      <c r="G431" s="330">
        <v>0</v>
      </c>
      <c r="H431" s="330">
        <v>0</v>
      </c>
      <c r="I431" s="313" t="s">
        <v>58</v>
      </c>
      <c r="J431" s="202" t="s">
        <v>58</v>
      </c>
      <c r="K431" s="193" t="s">
        <v>1648</v>
      </c>
      <c r="L431" s="193" t="s">
        <v>1647</v>
      </c>
      <c r="M431" s="193" t="s">
        <v>1649</v>
      </c>
    </row>
    <row r="432" spans="1:13" ht="60.75" customHeight="1">
      <c r="A432" s="410"/>
      <c r="B432" s="387"/>
      <c r="C432" s="190" t="s">
        <v>1841</v>
      </c>
      <c r="D432" s="190" t="s">
        <v>1651</v>
      </c>
      <c r="E432" s="202" t="s">
        <v>58</v>
      </c>
      <c r="F432" s="330">
        <v>0</v>
      </c>
      <c r="G432" s="330">
        <v>0</v>
      </c>
      <c r="H432" s="330">
        <v>0</v>
      </c>
      <c r="I432" s="313" t="s">
        <v>58</v>
      </c>
      <c r="J432" s="202" t="s">
        <v>58</v>
      </c>
      <c r="K432" s="193" t="s">
        <v>1651</v>
      </c>
      <c r="L432" s="193" t="s">
        <v>1650</v>
      </c>
      <c r="M432" s="193" t="s">
        <v>1652</v>
      </c>
    </row>
    <row r="433" spans="1:13" ht="45">
      <c r="A433" s="410"/>
      <c r="B433" s="387"/>
      <c r="C433" s="190" t="s">
        <v>1842</v>
      </c>
      <c r="D433" s="641" t="s">
        <v>1843</v>
      </c>
      <c r="E433" s="228" t="s">
        <v>58</v>
      </c>
      <c r="F433" s="329">
        <v>1</v>
      </c>
      <c r="G433" s="329">
        <v>0</v>
      </c>
      <c r="H433" s="329">
        <v>1</v>
      </c>
      <c r="I433" s="315" t="s">
        <v>58</v>
      </c>
      <c r="J433" s="228" t="s">
        <v>59</v>
      </c>
      <c r="K433" s="193" t="s">
        <v>1654</v>
      </c>
      <c r="L433" s="193" t="s">
        <v>1653</v>
      </c>
      <c r="M433" s="193" t="s">
        <v>1655</v>
      </c>
    </row>
    <row r="434" spans="1:13" ht="75">
      <c r="A434" s="410"/>
      <c r="B434" s="387"/>
      <c r="C434" s="190" t="s">
        <v>1814</v>
      </c>
      <c r="D434" s="641"/>
      <c r="E434" s="228" t="s">
        <v>292</v>
      </c>
      <c r="F434" s="329">
        <v>0</v>
      </c>
      <c r="G434" s="329">
        <v>0</v>
      </c>
      <c r="H434" s="229">
        <v>0.7</v>
      </c>
      <c r="I434" s="315" t="s">
        <v>1844</v>
      </c>
      <c r="J434" s="228" t="s">
        <v>1859</v>
      </c>
      <c r="K434" s="222" t="s">
        <v>1657</v>
      </c>
      <c r="L434" s="193" t="s">
        <v>1656</v>
      </c>
      <c r="M434" s="193" t="s">
        <v>1658</v>
      </c>
    </row>
    <row r="435" spans="1:13" ht="75">
      <c r="A435" s="410"/>
      <c r="B435" s="322" t="s">
        <v>1845</v>
      </c>
      <c r="C435" s="190" t="s">
        <v>1846</v>
      </c>
      <c r="D435" s="222" t="s">
        <v>1847</v>
      </c>
      <c r="E435" s="228" t="s">
        <v>292</v>
      </c>
      <c r="F435" s="329">
        <v>1</v>
      </c>
      <c r="G435" s="329">
        <v>1</v>
      </c>
      <c r="H435" s="329">
        <v>1</v>
      </c>
      <c r="I435" s="315" t="s">
        <v>49</v>
      </c>
      <c r="J435" s="228" t="s">
        <v>49</v>
      </c>
      <c r="K435" s="222" t="s">
        <v>1847</v>
      </c>
      <c r="L435" s="193" t="s">
        <v>1848</v>
      </c>
      <c r="M435" s="193" t="s">
        <v>1659</v>
      </c>
    </row>
    <row r="436" spans="1:13" ht="60">
      <c r="A436" s="410"/>
      <c r="B436" s="387" t="s">
        <v>1849</v>
      </c>
      <c r="C436" s="190" t="s">
        <v>1850</v>
      </c>
      <c r="D436" s="647" t="s">
        <v>1851</v>
      </c>
      <c r="E436" s="228" t="s">
        <v>58</v>
      </c>
      <c r="F436" s="329">
        <v>1</v>
      </c>
      <c r="G436" s="329">
        <v>1</v>
      </c>
      <c r="H436" s="329">
        <v>1</v>
      </c>
      <c r="I436" s="315" t="s">
        <v>58</v>
      </c>
      <c r="J436" s="228" t="s">
        <v>49</v>
      </c>
      <c r="K436" s="193" t="s">
        <v>1663</v>
      </c>
      <c r="L436" s="193" t="s">
        <v>1662</v>
      </c>
      <c r="M436" s="641" t="s">
        <v>1664</v>
      </c>
    </row>
    <row r="437" spans="1:13" ht="57.75" customHeight="1">
      <c r="A437" s="410"/>
      <c r="B437" s="387"/>
      <c r="C437" s="190" t="s">
        <v>1852</v>
      </c>
      <c r="D437" s="647"/>
      <c r="E437" s="228" t="s">
        <v>58</v>
      </c>
      <c r="F437" s="329">
        <v>1</v>
      </c>
      <c r="G437" s="329">
        <v>1</v>
      </c>
      <c r="H437" s="329">
        <v>1</v>
      </c>
      <c r="I437" s="315" t="s">
        <v>58</v>
      </c>
      <c r="J437" s="228" t="s">
        <v>49</v>
      </c>
      <c r="K437" s="193" t="s">
        <v>1661</v>
      </c>
      <c r="L437" s="193" t="s">
        <v>1660</v>
      </c>
      <c r="M437" s="641"/>
    </row>
    <row r="438" spans="1:13" ht="54" customHeight="1">
      <c r="A438" s="410"/>
      <c r="B438" s="387"/>
      <c r="C438" s="190" t="s">
        <v>1853</v>
      </c>
      <c r="D438" s="222" t="s">
        <v>1629</v>
      </c>
      <c r="E438" s="229">
        <v>0.4</v>
      </c>
      <c r="F438" s="229">
        <v>0.6</v>
      </c>
      <c r="G438" s="229">
        <v>0.75</v>
      </c>
      <c r="H438" s="229">
        <v>0.9</v>
      </c>
      <c r="I438" s="316">
        <v>0.9</v>
      </c>
      <c r="J438" s="229">
        <v>0.9</v>
      </c>
      <c r="K438" s="230" t="s">
        <v>1629</v>
      </c>
      <c r="L438" s="193" t="s">
        <v>1854</v>
      </c>
      <c r="M438" s="641"/>
    </row>
  </sheetData>
  <mergeCells count="329">
    <mergeCell ref="B15:B16"/>
    <mergeCell ref="M15:M16"/>
    <mergeCell ref="I21:I22"/>
    <mergeCell ref="I23:I24"/>
    <mergeCell ref="I38:I39"/>
    <mergeCell ref="I103:I106"/>
    <mergeCell ref="M385:M387"/>
    <mergeCell ref="B387:B391"/>
    <mergeCell ref="B392:B394"/>
    <mergeCell ref="B395:B398"/>
    <mergeCell ref="D395:D397"/>
    <mergeCell ref="E396:E397"/>
    <mergeCell ref="F396:F397"/>
    <mergeCell ref="G396:G397"/>
    <mergeCell ref="H396:H397"/>
    <mergeCell ref="D361:D365"/>
    <mergeCell ref="B367:B373"/>
    <mergeCell ref="B374:B379"/>
    <mergeCell ref="A305:M305"/>
    <mergeCell ref="A306:A313"/>
    <mergeCell ref="B306:B311"/>
    <mergeCell ref="B312:B313"/>
    <mergeCell ref="A314:M314"/>
    <mergeCell ref="A315:A326"/>
    <mergeCell ref="B315:B318"/>
    <mergeCell ref="L315:L318"/>
    <mergeCell ref="B319:B322"/>
    <mergeCell ref="B323:B326"/>
    <mergeCell ref="A279:A292"/>
    <mergeCell ref="A381:A438"/>
    <mergeCell ref="B381:B384"/>
    <mergeCell ref="B385:B386"/>
    <mergeCell ref="D385:D386"/>
    <mergeCell ref="K385:K387"/>
    <mergeCell ref="L385:L386"/>
    <mergeCell ref="B399:B406"/>
    <mergeCell ref="B408:B411"/>
    <mergeCell ref="B412:B415"/>
    <mergeCell ref="D412:D413"/>
    <mergeCell ref="K412:K413"/>
    <mergeCell ref="L412:L413"/>
    <mergeCell ref="J396:J397"/>
    <mergeCell ref="B436:B438"/>
    <mergeCell ref="D436:D437"/>
    <mergeCell ref="B279:B285"/>
    <mergeCell ref="B286:B287"/>
    <mergeCell ref="A293:M293"/>
    <mergeCell ref="A294:A304"/>
    <mergeCell ref="B294:B297"/>
    <mergeCell ref="B298:B303"/>
    <mergeCell ref="M436:M438"/>
    <mergeCell ref="M412:M413"/>
    <mergeCell ref="B416:B418"/>
    <mergeCell ref="B421:B426"/>
    <mergeCell ref="B427:B430"/>
    <mergeCell ref="B431:B434"/>
    <mergeCell ref="D433:D434"/>
    <mergeCell ref="A380:M380"/>
    <mergeCell ref="A327:M327"/>
    <mergeCell ref="A328:A341"/>
    <mergeCell ref="B328:B330"/>
    <mergeCell ref="B331:B334"/>
    <mergeCell ref="B335:B338"/>
    <mergeCell ref="B339:B341"/>
    <mergeCell ref="A342:M342"/>
    <mergeCell ref="A343:A350"/>
    <mergeCell ref="B343:B350"/>
    <mergeCell ref="D346:D347"/>
    <mergeCell ref="A351:M351"/>
    <mergeCell ref="A352:A379"/>
    <mergeCell ref="B352:B356"/>
    <mergeCell ref="D352:D353"/>
    <mergeCell ref="B357:B360"/>
    <mergeCell ref="B361:B366"/>
    <mergeCell ref="A255:M255"/>
    <mergeCell ref="A256:A277"/>
    <mergeCell ref="B256:B259"/>
    <mergeCell ref="B260:B263"/>
    <mergeCell ref="B264:B268"/>
    <mergeCell ref="B269:B272"/>
    <mergeCell ref="B273:B277"/>
    <mergeCell ref="J232:J233"/>
    <mergeCell ref="K232:K233"/>
    <mergeCell ref="L232:L233"/>
    <mergeCell ref="M232:M233"/>
    <mergeCell ref="A235:M235"/>
    <mergeCell ref="A236:A254"/>
    <mergeCell ref="B236:B241"/>
    <mergeCell ref="B242:B248"/>
    <mergeCell ref="B249:B254"/>
    <mergeCell ref="A229:A234"/>
    <mergeCell ref="B229:B230"/>
    <mergeCell ref="B232:B234"/>
    <mergeCell ref="C232:C233"/>
    <mergeCell ref="D232:D233"/>
    <mergeCell ref="E232:E233"/>
    <mergeCell ref="F232:F233"/>
    <mergeCell ref="G232:G233"/>
    <mergeCell ref="H232:H233"/>
    <mergeCell ref="A207:M207"/>
    <mergeCell ref="A208:A227"/>
    <mergeCell ref="B208:B210"/>
    <mergeCell ref="B212:B215"/>
    <mergeCell ref="C213:C214"/>
    <mergeCell ref="B216:B219"/>
    <mergeCell ref="B220:B222"/>
    <mergeCell ref="B223:B224"/>
    <mergeCell ref="A228:M228"/>
    <mergeCell ref="A130:M130"/>
    <mergeCell ref="A131:A206"/>
    <mergeCell ref="B131:B133"/>
    <mergeCell ref="B134:B137"/>
    <mergeCell ref="B138:B140"/>
    <mergeCell ref="B141:B147"/>
    <mergeCell ref="B148:B152"/>
    <mergeCell ref="B181:B184"/>
    <mergeCell ref="B185:B187"/>
    <mergeCell ref="B188:B191"/>
    <mergeCell ref="B192:B198"/>
    <mergeCell ref="B199:B202"/>
    <mergeCell ref="B203:B204"/>
    <mergeCell ref="B153:B156"/>
    <mergeCell ref="B157:B161"/>
    <mergeCell ref="B162:B166"/>
    <mergeCell ref="B167:B171"/>
    <mergeCell ref="B172:B176"/>
    <mergeCell ref="B177:B180"/>
    <mergeCell ref="B205:B206"/>
    <mergeCell ref="K82:K86"/>
    <mergeCell ref="L82:L86"/>
    <mergeCell ref="M82:M86"/>
    <mergeCell ref="M107:M111"/>
    <mergeCell ref="A113:M113"/>
    <mergeCell ref="A114:A129"/>
    <mergeCell ref="B114:B117"/>
    <mergeCell ref="K114:K117"/>
    <mergeCell ref="L114:L117"/>
    <mergeCell ref="M114:M117"/>
    <mergeCell ref="B118:B121"/>
    <mergeCell ref="D118:D121"/>
    <mergeCell ref="K118:K121"/>
    <mergeCell ref="L118:L121"/>
    <mergeCell ref="M118:M121"/>
    <mergeCell ref="B123:B127"/>
    <mergeCell ref="D107:D111"/>
    <mergeCell ref="E107:E111"/>
    <mergeCell ref="F107:F111"/>
    <mergeCell ref="G107:G111"/>
    <mergeCell ref="H107:H111"/>
    <mergeCell ref="J107:J111"/>
    <mergeCell ref="K107:K111"/>
    <mergeCell ref="L107:L111"/>
    <mergeCell ref="A80:M80"/>
    <mergeCell ref="A81:A112"/>
    <mergeCell ref="B81:B88"/>
    <mergeCell ref="C82:C86"/>
    <mergeCell ref="D82:D86"/>
    <mergeCell ref="E82:E86"/>
    <mergeCell ref="F82:F86"/>
    <mergeCell ref="B89:B94"/>
    <mergeCell ref="B95:B101"/>
    <mergeCell ref="B102:B112"/>
    <mergeCell ref="C104:C106"/>
    <mergeCell ref="D104:D106"/>
    <mergeCell ref="E104:E106"/>
    <mergeCell ref="G82:G86"/>
    <mergeCell ref="H82:H86"/>
    <mergeCell ref="J82:J86"/>
    <mergeCell ref="M104:M106"/>
    <mergeCell ref="C107:C111"/>
    <mergeCell ref="F104:F106"/>
    <mergeCell ref="G104:G106"/>
    <mergeCell ref="H104:H106"/>
    <mergeCell ref="J104:J106"/>
    <mergeCell ref="K104:K106"/>
    <mergeCell ref="L104:L106"/>
    <mergeCell ref="A65:M65"/>
    <mergeCell ref="A66:A79"/>
    <mergeCell ref="B66:B68"/>
    <mergeCell ref="K66:K68"/>
    <mergeCell ref="B69:B70"/>
    <mergeCell ref="K69:K70"/>
    <mergeCell ref="B71:B72"/>
    <mergeCell ref="B73:B74"/>
    <mergeCell ref="B75:B76"/>
    <mergeCell ref="B77:B79"/>
    <mergeCell ref="C77:C78"/>
    <mergeCell ref="M77:M78"/>
    <mergeCell ref="K78:K79"/>
    <mergeCell ref="A52:M52"/>
    <mergeCell ref="A53:A64"/>
    <mergeCell ref="B53:B55"/>
    <mergeCell ref="B56:B58"/>
    <mergeCell ref="B59:B61"/>
    <mergeCell ref="B62:B64"/>
    <mergeCell ref="J43:J44"/>
    <mergeCell ref="B45:B46"/>
    <mergeCell ref="M45:M46"/>
    <mergeCell ref="B47:B48"/>
    <mergeCell ref="E47:E48"/>
    <mergeCell ref="F47:F48"/>
    <mergeCell ref="G47:G48"/>
    <mergeCell ref="H47:H48"/>
    <mergeCell ref="J47:J48"/>
    <mergeCell ref="B38:B39"/>
    <mergeCell ref="L38:L39"/>
    <mergeCell ref="A40:M40"/>
    <mergeCell ref="A41:A51"/>
    <mergeCell ref="B41:B42"/>
    <mergeCell ref="B43:B44"/>
    <mergeCell ref="E43:E44"/>
    <mergeCell ref="F43:F44"/>
    <mergeCell ref="G43:G44"/>
    <mergeCell ref="H43:H44"/>
    <mergeCell ref="B49:B51"/>
    <mergeCell ref="K28:K30"/>
    <mergeCell ref="L28:L31"/>
    <mergeCell ref="L32:L33"/>
    <mergeCell ref="M32:M33"/>
    <mergeCell ref="B35:B37"/>
    <mergeCell ref="C35:C36"/>
    <mergeCell ref="L35:L36"/>
    <mergeCell ref="E36:E37"/>
    <mergeCell ref="F36:F37"/>
    <mergeCell ref="G36:G37"/>
    <mergeCell ref="H36:H37"/>
    <mergeCell ref="J36:J37"/>
    <mergeCell ref="F25:F26"/>
    <mergeCell ref="G25:G26"/>
    <mergeCell ref="H25:H26"/>
    <mergeCell ref="J25:J26"/>
    <mergeCell ref="A27:M27"/>
    <mergeCell ref="A28:A39"/>
    <mergeCell ref="B28:B31"/>
    <mergeCell ref="C28:C30"/>
    <mergeCell ref="D28:D30"/>
    <mergeCell ref="E28:E31"/>
    <mergeCell ref="M28:M30"/>
    <mergeCell ref="B32:B34"/>
    <mergeCell ref="C32:C33"/>
    <mergeCell ref="D32:D33"/>
    <mergeCell ref="E32:E34"/>
    <mergeCell ref="F32:F34"/>
    <mergeCell ref="G32:G34"/>
    <mergeCell ref="H32:H34"/>
    <mergeCell ref="J32:J34"/>
    <mergeCell ref="K32:K33"/>
    <mergeCell ref="F28:F31"/>
    <mergeCell ref="G28:G31"/>
    <mergeCell ref="H28:H31"/>
    <mergeCell ref="J28:J31"/>
    <mergeCell ref="G15:G17"/>
    <mergeCell ref="H15:H17"/>
    <mergeCell ref="J15:J17"/>
    <mergeCell ref="K15:K16"/>
    <mergeCell ref="L15:L16"/>
    <mergeCell ref="H13:H14"/>
    <mergeCell ref="J13:J14"/>
    <mergeCell ref="K13:K14"/>
    <mergeCell ref="L13:L14"/>
    <mergeCell ref="M13:M14"/>
    <mergeCell ref="K11:K12"/>
    <mergeCell ref="L11:L12"/>
    <mergeCell ref="M11:M12"/>
    <mergeCell ref="B13:B14"/>
    <mergeCell ref="C13:C14"/>
    <mergeCell ref="D13:D14"/>
    <mergeCell ref="E13:E14"/>
    <mergeCell ref="F13:F14"/>
    <mergeCell ref="G13:G14"/>
    <mergeCell ref="A8:M8"/>
    <mergeCell ref="A9:A17"/>
    <mergeCell ref="B9:B10"/>
    <mergeCell ref="C9:C10"/>
    <mergeCell ref="D9:D10"/>
    <mergeCell ref="E9:E10"/>
    <mergeCell ref="F9:F10"/>
    <mergeCell ref="G9:G10"/>
    <mergeCell ref="H9:H10"/>
    <mergeCell ref="J9:J10"/>
    <mergeCell ref="K9:K10"/>
    <mergeCell ref="L9:L10"/>
    <mergeCell ref="M9:M10"/>
    <mergeCell ref="B11:B12"/>
    <mergeCell ref="C11:C12"/>
    <mergeCell ref="D11:D12"/>
    <mergeCell ref="E11:E12"/>
    <mergeCell ref="F11:F12"/>
    <mergeCell ref="G11:G12"/>
    <mergeCell ref="H11:H12"/>
    <mergeCell ref="C15:C16"/>
    <mergeCell ref="D15:D16"/>
    <mergeCell ref="E15:E17"/>
    <mergeCell ref="K1:K3"/>
    <mergeCell ref="L1:L3"/>
    <mergeCell ref="E1:I1"/>
    <mergeCell ref="A4:A7"/>
    <mergeCell ref="B4:B6"/>
    <mergeCell ref="K4:K6"/>
    <mergeCell ref="L4:L6"/>
    <mergeCell ref="A1:A3"/>
    <mergeCell ref="B1:B3"/>
    <mergeCell ref="C1:C3"/>
    <mergeCell ref="D1:D3"/>
    <mergeCell ref="J1:J3"/>
    <mergeCell ref="I82:I86"/>
    <mergeCell ref="I107:I111"/>
    <mergeCell ref="I232:I233"/>
    <mergeCell ref="I396:I397"/>
    <mergeCell ref="I9:I10"/>
    <mergeCell ref="I11:I12"/>
    <mergeCell ref="I13:I14"/>
    <mergeCell ref="I15:I17"/>
    <mergeCell ref="I25:I26"/>
    <mergeCell ref="I28:I31"/>
    <mergeCell ref="I32:I34"/>
    <mergeCell ref="I36:I37"/>
    <mergeCell ref="A18:M18"/>
    <mergeCell ref="A19:A26"/>
    <mergeCell ref="B19:B20"/>
    <mergeCell ref="B21:B22"/>
    <mergeCell ref="B23:B24"/>
    <mergeCell ref="K23:K24"/>
    <mergeCell ref="L23:L24"/>
    <mergeCell ref="M23:M24"/>
    <mergeCell ref="B25:B26"/>
    <mergeCell ref="E25:E26"/>
    <mergeCell ref="F15:F17"/>
    <mergeCell ref="J11:J12"/>
  </mergeCells>
  <pageMargins left="0.70866141732283472" right="0.70866141732283472" top="0.74803149606299213" bottom="0.74803149606299213" header="0.31496062992125984" footer="0.31496062992125984"/>
  <pageSetup paperSize="7" scale="51" orientation="landscape" horizontalDpi="4294967295" verticalDpi="4294967295" r:id="rId1"/>
  <headerFooter>
    <oddHeader>&amp;L&amp;G&amp;C&amp;18Plan Operativo Anual 2024 | Meta Física 
Instituto de Desarrollo y Crédito Cooperativo &amp;16(IDECOOP)&amp;18
&amp;14Segundo Trimestre 2024 - (Abril-junio)&amp;R&amp;G</oddHeader>
    <oddFooter xml:space="preserve">&amp;L&amp;"Calibri,Normal"Teresita González
Directora de Planificación y Desarrollo </oddFooter>
  </headerFooter>
  <drawing r:id="rId2"/>
  <legacyDrawing r:id="rId3"/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Portada</vt:lpstr>
      <vt:lpstr>Marco Institucional</vt:lpstr>
      <vt:lpstr>POA 2024</vt:lpstr>
      <vt:lpstr>POA 2024,T1</vt:lpstr>
      <vt:lpstr>'POA 2024,T1'!Títulos_a_imprimir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</dc:creator>
  <cp:lastModifiedBy>Direccion de Planificacion</cp:lastModifiedBy>
  <cp:lastPrinted>2024-08-12T16:29:48Z</cp:lastPrinted>
  <dcterms:created xsi:type="dcterms:W3CDTF">2023-09-27T14:31:46Z</dcterms:created>
  <dcterms:modified xsi:type="dcterms:W3CDTF">2024-08-12T17:19:39Z</dcterms:modified>
</cp:coreProperties>
</file>